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96" windowWidth="17148" windowHeight="5856"/>
  </bookViews>
  <sheets>
    <sheet name="１　交通" sheetId="1" r:id="rId1"/>
    <sheet name="（1）主要交差点交通量" sheetId="2" r:id="rId2"/>
    <sheet name="（2）自転車防犯登録台数" sheetId="3" r:id="rId3"/>
    <sheet name="（3）地域別自転車駐輪場" sheetId="4" r:id="rId4"/>
    <sheet name="（4）登録自動車台数" sheetId="5" r:id="rId5"/>
    <sheet name="（5）軽自動車・原動機付自転車登録台数" sheetId="6" r:id="rId6"/>
    <sheet name="（6）駅別１日当たり乗降者人員" sheetId="7" r:id="rId7"/>
    <sheet name="（7）バス系統別利用人員" sheetId="17" r:id="rId8"/>
    <sheet name="（8）交通安全施設数" sheetId="9" r:id="rId9"/>
    <sheet name="（9）放置自転車の撤去・返還・処分・リサイクル" sheetId="10" r:id="rId10"/>
    <sheet name="（10）東京都市町村民交通災害共済加入見舞金支払状況" sheetId="12" r:id="rId11"/>
    <sheet name="２　通信" sheetId="13" r:id="rId12"/>
    <sheet name="（1）郵便関係施設数" sheetId="14" r:id="rId13"/>
    <sheet name="（2）ＮＨＫ放送受信契約件数" sheetId="16" r:id="rId14"/>
  </sheets>
  <calcPr calcId="162913"/>
</workbook>
</file>

<file path=xl/calcChain.xml><?xml version="1.0" encoding="utf-8"?>
<calcChain xmlns="http://schemas.openxmlformats.org/spreadsheetml/2006/main">
  <c r="I84" i="17" l="1"/>
  <c r="I52" i="17"/>
  <c r="C8" i="16" l="1"/>
  <c r="C7" i="16"/>
  <c r="C6" i="16"/>
  <c r="C5" i="16"/>
  <c r="C4" i="16"/>
  <c r="B10" i="6" l="1"/>
  <c r="B9" i="6"/>
  <c r="B8" i="6"/>
  <c r="B7" i="6"/>
  <c r="B6" i="6"/>
  <c r="C10" i="4" l="1"/>
  <c r="B10" i="4"/>
  <c r="C9" i="4"/>
  <c r="B9" i="4"/>
  <c r="C8" i="4"/>
  <c r="B8" i="4"/>
  <c r="C7" i="4"/>
  <c r="B7" i="4"/>
  <c r="I6" i="4"/>
  <c r="H6" i="4"/>
  <c r="G6" i="4"/>
  <c r="F6" i="4"/>
  <c r="E6" i="4"/>
  <c r="D6" i="4"/>
  <c r="C6" i="4"/>
  <c r="B6" i="4"/>
  <c r="H15" i="2" l="1"/>
  <c r="G15" i="2"/>
  <c r="F15" i="2"/>
  <c r="E15" i="2"/>
  <c r="D15" i="2"/>
  <c r="C14" i="2"/>
  <c r="C13" i="2"/>
  <c r="C12" i="2"/>
  <c r="C11" i="2"/>
  <c r="C10" i="2"/>
  <c r="C9" i="2"/>
  <c r="C8" i="2"/>
  <c r="C7" i="2"/>
  <c r="C6" i="2"/>
  <c r="C5" i="2"/>
  <c r="C4" i="2"/>
  <c r="C15" i="2" l="1"/>
</calcChain>
</file>

<file path=xl/sharedStrings.xml><?xml version="1.0" encoding="utf-8"?>
<sst xmlns="http://schemas.openxmlformats.org/spreadsheetml/2006/main" count="575" uniqueCount="332">
  <si>
    <t>交差点名</t>
  </si>
  <si>
    <t>総数</t>
  </si>
  <si>
    <t>乗用車</t>
  </si>
  <si>
    <t>二輪車</t>
  </si>
  <si>
    <t>自転車</t>
  </si>
  <si>
    <t>大型車</t>
  </si>
  <si>
    <t>三鷹市井口新田交差点</t>
    <rPh sb="0" eb="3">
      <t>ミタカシ</t>
    </rPh>
    <rPh sb="3" eb="5">
      <t>イグチ</t>
    </rPh>
    <rPh sb="5" eb="6">
      <t>シン</t>
    </rPh>
    <rPh sb="6" eb="7">
      <t>タ</t>
    </rPh>
    <rPh sb="7" eb="10">
      <t>コウサテン</t>
    </rPh>
    <phoneticPr fontId="5"/>
  </si>
  <si>
    <t>八幡前交差点</t>
    <rPh sb="0" eb="2">
      <t>ハチマン</t>
    </rPh>
    <rPh sb="2" eb="3">
      <t>マエ</t>
    </rPh>
    <rPh sb="3" eb="6">
      <t>コウサテン</t>
    </rPh>
    <phoneticPr fontId="5"/>
  </si>
  <si>
    <t>南浦交差点</t>
  </si>
  <si>
    <t>狐久保交差点</t>
  </si>
  <si>
    <t>山中交差点</t>
    <rPh sb="0" eb="2">
      <t>ヤマナカ</t>
    </rPh>
    <rPh sb="2" eb="5">
      <t>コウサテン</t>
    </rPh>
    <phoneticPr fontId="5"/>
  </si>
  <si>
    <t>野崎交差点</t>
    <rPh sb="0" eb="2">
      <t>ノザキ</t>
    </rPh>
    <rPh sb="2" eb="5">
      <t>コウサテン</t>
    </rPh>
    <phoneticPr fontId="5"/>
  </si>
  <si>
    <t>三鷹市役所前交差点</t>
    <rPh sb="0" eb="2">
      <t>ミタカ</t>
    </rPh>
    <phoneticPr fontId="12"/>
  </si>
  <si>
    <t>三鷹市新川交差点</t>
    <rPh sb="0" eb="3">
      <t>ミタカシ</t>
    </rPh>
    <rPh sb="3" eb="5">
      <t>シンカワ</t>
    </rPh>
    <phoneticPr fontId="5"/>
  </si>
  <si>
    <t>天文台北交差点</t>
    <rPh sb="0" eb="3">
      <t>テンモンダイ</t>
    </rPh>
    <rPh sb="3" eb="4">
      <t>キタ</t>
    </rPh>
    <rPh sb="4" eb="7">
      <t>コウサテン</t>
    </rPh>
    <phoneticPr fontId="5"/>
  </si>
  <si>
    <t>野崎八幡前交差点</t>
    <rPh sb="0" eb="2">
      <t>ノザキ</t>
    </rPh>
    <rPh sb="2" eb="4">
      <t>ハチマン</t>
    </rPh>
    <rPh sb="4" eb="5">
      <t>マエ</t>
    </rPh>
    <rPh sb="5" eb="8">
      <t>コウサテン</t>
    </rPh>
    <phoneticPr fontId="5"/>
  </si>
  <si>
    <t>三鷹台駅南交差点</t>
    <rPh sb="0" eb="3">
      <t>ミタカダイ</t>
    </rPh>
    <rPh sb="3" eb="4">
      <t>エキ</t>
    </rPh>
    <rPh sb="4" eb="5">
      <t>ミナミ</t>
    </rPh>
    <rPh sb="5" eb="8">
      <t>コウサテン</t>
    </rPh>
    <phoneticPr fontId="5"/>
  </si>
  <si>
    <t>合計</t>
    <rPh sb="0" eb="2">
      <t>ゴウケイ</t>
    </rPh>
    <phoneticPr fontId="5"/>
  </si>
  <si>
    <t>(2)　自転車防犯登録台数</t>
    <rPh sb="7" eb="9">
      <t>ボウハン</t>
    </rPh>
    <phoneticPr fontId="5"/>
  </si>
  <si>
    <t>区分</t>
    <rPh sb="0" eb="2">
      <t>クブン</t>
    </rPh>
    <phoneticPr fontId="5"/>
  </si>
  <si>
    <t>登録台数</t>
  </si>
  <si>
    <t>資料：警視庁生活安全部生活安全総務課</t>
    <rPh sb="6" eb="8">
      <t>セイカツ</t>
    </rPh>
    <rPh sb="8" eb="10">
      <t>アンゼン</t>
    </rPh>
    <rPh sb="10" eb="11">
      <t>ブ</t>
    </rPh>
    <phoneticPr fontId="5"/>
  </si>
  <si>
    <t>駐車
場数</t>
    <rPh sb="3" eb="4">
      <t>ジョウ</t>
    </rPh>
    <rPh sb="4" eb="5">
      <t>スウ</t>
    </rPh>
    <phoneticPr fontId="12"/>
  </si>
  <si>
    <t>台数</t>
  </si>
  <si>
    <t>駐車
場数</t>
    <rPh sb="3" eb="5">
      <t>ジョウスウ</t>
    </rPh>
    <phoneticPr fontId="12"/>
  </si>
  <si>
    <t>三鷹駅周辺</t>
  </si>
  <si>
    <t>三鷹台駅周辺</t>
  </si>
  <si>
    <t>-</t>
  </si>
  <si>
    <t>井の頭公園駅周辺</t>
  </si>
  <si>
    <t>つつじヶ丘駅周辺</t>
  </si>
  <si>
    <t>年</t>
  </si>
  <si>
    <t>貨物自動車</t>
  </si>
  <si>
    <t>特殊
用途車</t>
    <rPh sb="3" eb="5">
      <t>ヨウト</t>
    </rPh>
    <rPh sb="5" eb="6">
      <t>シャ</t>
    </rPh>
    <phoneticPr fontId="5"/>
  </si>
  <si>
    <t>大型
特殊車</t>
    <rPh sb="3" eb="5">
      <t>トクシュ</t>
    </rPh>
    <rPh sb="5" eb="6">
      <t>シャ</t>
    </rPh>
    <phoneticPr fontId="5"/>
  </si>
  <si>
    <t>注1)</t>
    <rPh sb="0" eb="1">
      <t>チュウ</t>
    </rPh>
    <phoneticPr fontId="5"/>
  </si>
  <si>
    <t>普通車</t>
  </si>
  <si>
    <t>小型車</t>
  </si>
  <si>
    <t>被けん引</t>
  </si>
  <si>
    <t>注2) 総排気量が250cc超のオートバイ等</t>
    <rPh sb="0" eb="1">
      <t>チュウ</t>
    </rPh>
    <phoneticPr fontId="5"/>
  </si>
  <si>
    <t>資料：東京運輸支局多摩自動車検査登録事務所</t>
    <rPh sb="5" eb="7">
      <t>ウンユ</t>
    </rPh>
    <phoneticPr fontId="5"/>
  </si>
  <si>
    <t>軽自動車</t>
  </si>
  <si>
    <t>小型特殊</t>
  </si>
  <si>
    <t>原動機付自転車</t>
  </si>
  <si>
    <t>三輪</t>
  </si>
  <si>
    <t>四輪</t>
  </si>
  <si>
    <t>農耕用</t>
  </si>
  <si>
    <t>その他</t>
  </si>
  <si>
    <t>50cc以下</t>
    <rPh sb="4" eb="6">
      <t>イカ</t>
    </rPh>
    <phoneticPr fontId="5"/>
  </si>
  <si>
    <t>50cc超～</t>
    <rPh sb="4" eb="5">
      <t>チョウ</t>
    </rPh>
    <phoneticPr fontId="5"/>
  </si>
  <si>
    <t>90cc超～</t>
    <rPh sb="4" eb="5">
      <t>チョウ</t>
    </rPh>
    <phoneticPr fontId="5"/>
  </si>
  <si>
    <t>貨物</t>
  </si>
  <si>
    <t>乗用</t>
  </si>
  <si>
    <t>注2)</t>
    <rPh sb="0" eb="1">
      <t>チュウ</t>
    </rPh>
    <phoneticPr fontId="5"/>
  </si>
  <si>
    <t>125cc以下</t>
    <rPh sb="5" eb="7">
      <t>イカ</t>
    </rPh>
    <phoneticPr fontId="5"/>
  </si>
  <si>
    <t xml:space="preserve">注1) 総排気量が125cc超～250cc以下の車体                                             </t>
    <rPh sb="4" eb="8">
      <t>ソウハイキリョウ</t>
    </rPh>
    <rPh sb="21" eb="23">
      <t>イカ</t>
    </rPh>
    <rPh sb="24" eb="26">
      <t>シャタイ</t>
    </rPh>
    <phoneticPr fontId="5"/>
  </si>
  <si>
    <t>注2) 総排気量が250cc超の車体</t>
    <rPh sb="0" eb="1">
      <t>チュウ</t>
    </rPh>
    <rPh sb="4" eb="8">
      <t>ソウハイキリョウ</t>
    </rPh>
    <rPh sb="16" eb="18">
      <t>シャタイ</t>
    </rPh>
    <phoneticPr fontId="5"/>
  </si>
  <si>
    <t>(6)　駅別１日当たり乗降者人員</t>
  </si>
  <si>
    <t>単位：人／日</t>
  </si>
  <si>
    <t>駅名</t>
  </si>
  <si>
    <t>年度</t>
  </si>
  <si>
    <t>上り方面へ</t>
  </si>
  <si>
    <t>下り方面へ</t>
  </si>
  <si>
    <t>計</t>
  </si>
  <si>
    <t>定期</t>
  </si>
  <si>
    <t>定期外</t>
  </si>
  <si>
    <t>中央線</t>
    <rPh sb="0" eb="3">
      <t>チュウオウセン</t>
    </rPh>
    <phoneticPr fontId="5"/>
  </si>
  <si>
    <t>ＪＲ三鷹駅</t>
  </si>
  <si>
    <t>…</t>
  </si>
  <si>
    <t>井の頭線</t>
    <rPh sb="0" eb="1">
      <t>イ</t>
    </rPh>
    <rPh sb="2" eb="3">
      <t>カシラ</t>
    </rPh>
    <rPh sb="3" eb="4">
      <t>セン</t>
    </rPh>
    <phoneticPr fontId="5"/>
  </si>
  <si>
    <t>三鷹台駅</t>
  </si>
  <si>
    <t>井の頭公園駅</t>
  </si>
  <si>
    <t>注1) 乗車人数の内訳及び降車人員については公表していない。</t>
    <rPh sb="11" eb="12">
      <t>オヨ</t>
    </rPh>
    <rPh sb="22" eb="24">
      <t>コウヒョウ</t>
    </rPh>
    <phoneticPr fontId="5"/>
  </si>
  <si>
    <t>注2) 井の頭線の上り方面は吉祥寺→渋谷方面</t>
    <rPh sb="4" eb="5">
      <t>イ</t>
    </rPh>
    <rPh sb="6" eb="7">
      <t>カシラ</t>
    </rPh>
    <rPh sb="7" eb="8">
      <t>セン</t>
    </rPh>
    <rPh sb="9" eb="10">
      <t>アガ</t>
    </rPh>
    <rPh sb="11" eb="13">
      <t>ホウメン</t>
    </rPh>
    <rPh sb="14" eb="17">
      <t>キチジョウジ</t>
    </rPh>
    <rPh sb="18" eb="20">
      <t>シブヤ</t>
    </rPh>
    <rPh sb="20" eb="22">
      <t>ホウメン</t>
    </rPh>
    <phoneticPr fontId="5"/>
  </si>
  <si>
    <t>資料：ＪＲ東日本、京王電鉄㈱計画管理部企画担当</t>
    <rPh sb="14" eb="16">
      <t>ケイカク</t>
    </rPh>
    <rPh sb="16" eb="19">
      <t>カンリブ</t>
    </rPh>
    <rPh sb="19" eb="21">
      <t>キカク</t>
    </rPh>
    <rPh sb="21" eb="23">
      <t>タントウ</t>
    </rPh>
    <phoneticPr fontId="5"/>
  </si>
  <si>
    <t>(7)　バス系統別利用人員</t>
  </si>
  <si>
    <t>小田急バス（株）</t>
    <rPh sb="6" eb="7">
      <t>カブ</t>
    </rPh>
    <phoneticPr fontId="5"/>
  </si>
  <si>
    <t>系統
番号</t>
    <rPh sb="3" eb="5">
      <t>バンゴウ</t>
    </rPh>
    <phoneticPr fontId="5"/>
  </si>
  <si>
    <t>路線距離</t>
  </si>
  <si>
    <t>一日平均客数</t>
  </si>
  <si>
    <t>運行回数</t>
  </si>
  <si>
    <t>(km)</t>
  </si>
  <si>
    <t>(片道0.5回)</t>
  </si>
  <si>
    <t>宿44</t>
  </si>
  <si>
    <t>武蔵境駅南口</t>
  </si>
  <si>
    <t>～</t>
  </si>
  <si>
    <t>吉06</t>
  </si>
  <si>
    <t>吉祥寺駅</t>
  </si>
  <si>
    <t>吉03</t>
  </si>
  <si>
    <t>新川団地中央</t>
    <rPh sb="4" eb="6">
      <t>チュウオウ</t>
    </rPh>
    <phoneticPr fontId="5"/>
  </si>
  <si>
    <t>吉01</t>
  </si>
  <si>
    <t>大沢</t>
    <rPh sb="0" eb="2">
      <t>オオサワ</t>
    </rPh>
    <phoneticPr fontId="5"/>
  </si>
  <si>
    <t>吉04</t>
  </si>
  <si>
    <t>吉05</t>
  </si>
  <si>
    <t>吉02</t>
  </si>
  <si>
    <t>千歳烏山駅北口</t>
    <rPh sb="4" eb="5">
      <t>エキ</t>
    </rPh>
    <rPh sb="5" eb="7">
      <t>キタグチ</t>
    </rPh>
    <phoneticPr fontId="5"/>
  </si>
  <si>
    <t>吉12</t>
  </si>
  <si>
    <t>吉14</t>
  </si>
  <si>
    <t>杏林大学病院前</t>
    <rPh sb="6" eb="7">
      <t>マエ</t>
    </rPh>
    <phoneticPr fontId="5"/>
  </si>
  <si>
    <t>鷹52</t>
  </si>
  <si>
    <t>朝日町三丁目</t>
    <rPh sb="3" eb="4">
      <t>3</t>
    </rPh>
    <phoneticPr fontId="5"/>
  </si>
  <si>
    <t>多磨駅</t>
    <rPh sb="0" eb="2">
      <t>タマ</t>
    </rPh>
    <rPh sb="2" eb="3">
      <t>エキ</t>
    </rPh>
    <phoneticPr fontId="5"/>
  </si>
  <si>
    <t>鷹65</t>
  </si>
  <si>
    <t>吉祥寺駅中央口</t>
    <rPh sb="4" eb="6">
      <t>チュウオウ</t>
    </rPh>
    <rPh sb="6" eb="7">
      <t>グチ</t>
    </rPh>
    <phoneticPr fontId="5"/>
  </si>
  <si>
    <t>武蔵境駅南口　～（境南循環）～　武蔵境駅南口</t>
    <rPh sb="9" eb="10">
      <t>キョウ</t>
    </rPh>
    <rPh sb="10" eb="11">
      <t>ナン</t>
    </rPh>
    <rPh sb="11" eb="13">
      <t>ジュンカン</t>
    </rPh>
    <rPh sb="16" eb="20">
      <t>ムサシサカイエキ</t>
    </rPh>
    <rPh sb="20" eb="22">
      <t>ミナミグチ</t>
    </rPh>
    <phoneticPr fontId="5"/>
  </si>
  <si>
    <t>境93</t>
  </si>
  <si>
    <t>野崎</t>
    <rPh sb="0" eb="2">
      <t>ノザキ</t>
    </rPh>
    <phoneticPr fontId="5"/>
  </si>
  <si>
    <t>鷹57</t>
  </si>
  <si>
    <t>鷹53</t>
  </si>
  <si>
    <t>鷹56</t>
  </si>
  <si>
    <t>塚</t>
    <rPh sb="0" eb="1">
      <t>ツカ</t>
    </rPh>
    <phoneticPr fontId="5"/>
  </si>
  <si>
    <t>調31</t>
  </si>
  <si>
    <t>新小金井駅</t>
    <rPh sb="0" eb="1">
      <t>シン</t>
    </rPh>
    <rPh sb="1" eb="4">
      <t>コガネイ</t>
    </rPh>
    <rPh sb="4" eb="5">
      <t>エキ</t>
    </rPh>
    <phoneticPr fontId="5"/>
  </si>
  <si>
    <t>境91</t>
  </si>
  <si>
    <t>調布駅北口</t>
    <rPh sb="0" eb="3">
      <t>チョウフエキ</t>
    </rPh>
    <rPh sb="3" eb="5">
      <t>キタグチ</t>
    </rPh>
    <phoneticPr fontId="5"/>
  </si>
  <si>
    <t>鷹54</t>
  </si>
  <si>
    <t>三鷹駅　～　杏林大学井の頭キャンパス</t>
    <rPh sb="0" eb="3">
      <t>ミタカエキ</t>
    </rPh>
    <rPh sb="6" eb="8">
      <t>キョウリン</t>
    </rPh>
    <rPh sb="8" eb="10">
      <t>ダイガク</t>
    </rPh>
    <rPh sb="10" eb="11">
      <t>イ</t>
    </rPh>
    <rPh sb="12" eb="13">
      <t>カシラ</t>
    </rPh>
    <phoneticPr fontId="5"/>
  </si>
  <si>
    <t>鷹55</t>
  </si>
  <si>
    <t>三鷹駅　～（南浦・三鷹市役所）～　三鷹駅</t>
    <rPh sb="6" eb="8">
      <t>ミナミウラ</t>
    </rPh>
    <rPh sb="9" eb="14">
      <t>ミタカシヤクショ</t>
    </rPh>
    <rPh sb="17" eb="19">
      <t>ミタカ</t>
    </rPh>
    <phoneticPr fontId="5"/>
  </si>
  <si>
    <t>鷹51</t>
  </si>
  <si>
    <t>大沢十字路</t>
    <rPh sb="2" eb="5">
      <t>ジュウジロ</t>
    </rPh>
    <phoneticPr fontId="5"/>
  </si>
  <si>
    <t>狛江駅北口</t>
    <rPh sb="3" eb="5">
      <t>キタグチ</t>
    </rPh>
    <phoneticPr fontId="5"/>
  </si>
  <si>
    <t>狛江営業所</t>
  </si>
  <si>
    <t>三鷹駅　～（三鷹の森ジブリ美術館）～　三鷹駅</t>
    <rPh sb="6" eb="8">
      <t>ミタカ</t>
    </rPh>
    <rPh sb="9" eb="10">
      <t>モリ</t>
    </rPh>
    <rPh sb="13" eb="16">
      <t>ビジュツカン</t>
    </rPh>
    <rPh sb="19" eb="22">
      <t>ミタカエキ</t>
    </rPh>
    <phoneticPr fontId="5"/>
  </si>
  <si>
    <t>単位：個</t>
    <rPh sb="0" eb="2">
      <t>タンイ</t>
    </rPh>
    <rPh sb="3" eb="4">
      <t>コ</t>
    </rPh>
    <phoneticPr fontId="12"/>
  </si>
  <si>
    <t>単位：回、台</t>
    <rPh sb="0" eb="2">
      <t>タンイ</t>
    </rPh>
    <rPh sb="3" eb="4">
      <t>カイ</t>
    </rPh>
    <rPh sb="5" eb="6">
      <t>ダイ</t>
    </rPh>
    <phoneticPr fontId="12"/>
  </si>
  <si>
    <t>撤去台数</t>
  </si>
  <si>
    <t>返還台数</t>
  </si>
  <si>
    <t>リサイクル
利用台数
(自転車)</t>
    <rPh sb="6" eb="8">
      <t>リヨウ</t>
    </rPh>
    <rPh sb="8" eb="10">
      <t>ダイスウ</t>
    </rPh>
    <rPh sb="12" eb="15">
      <t>ジテンシャ</t>
    </rPh>
    <phoneticPr fontId="12"/>
  </si>
  <si>
    <t>単位：金額＝円</t>
  </si>
  <si>
    <t>会費総額</t>
  </si>
  <si>
    <t>見舞金</t>
  </si>
  <si>
    <t>見舞金支払額</t>
  </si>
  <si>
    <t>Ａコース</t>
  </si>
  <si>
    <t>Ｂコース</t>
  </si>
  <si>
    <t>支払件数</t>
  </si>
  <si>
    <t>(1)　郵便関係施設数</t>
  </si>
  <si>
    <t>年度</t>
    <rPh sb="1" eb="2">
      <t>ド</t>
    </rPh>
    <phoneticPr fontId="5"/>
  </si>
  <si>
    <t>郵便
私書箱</t>
    <rPh sb="3" eb="6">
      <t>シショバコ</t>
    </rPh>
    <phoneticPr fontId="5"/>
  </si>
  <si>
    <t>資料：日本郵便株式会社三鷹郵便局</t>
    <rPh sb="3" eb="5">
      <t>ニホン</t>
    </rPh>
    <rPh sb="5" eb="7">
      <t>ユウビン</t>
    </rPh>
    <rPh sb="7" eb="9">
      <t>カブシキ</t>
    </rPh>
    <rPh sb="9" eb="11">
      <t>カイシャ</t>
    </rPh>
    <rPh sb="11" eb="13">
      <t>ミタカ</t>
    </rPh>
    <rPh sb="13" eb="16">
      <t>ユウビンキョク</t>
    </rPh>
    <phoneticPr fontId="5"/>
  </si>
  <si>
    <t>小型トラック</t>
    <phoneticPr fontId="12"/>
  </si>
  <si>
    <t>※ 12時間調査(午前7:00～午後7:00)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</si>
  <si>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Ph sb="0" eb="2">
      <t>ヘイセイ</t>
    </rPh>
    <phoneticPr fontId="5"/>
  </si>
  <si>
    <t>注3) 総数は端数処理によって内訳と合わない場合がある。</t>
    <phoneticPr fontId="5"/>
  </si>
  <si>
    <t>吉祥寺駅</t>
    <rPh sb="0" eb="3">
      <t>キチジョウジ</t>
    </rPh>
    <rPh sb="3" eb="4">
      <t>エキ</t>
    </rPh>
    <phoneticPr fontId="5"/>
  </si>
  <si>
    <t xml:space="preserve"> 吉祥寺駅  　～（新川）～     下本宿  </t>
    <rPh sb="10" eb="12">
      <t>シンカワ</t>
    </rPh>
    <rPh sb="19" eb="20">
      <t>シモ</t>
    </rPh>
    <rPh sb="20" eb="21">
      <t>ホン</t>
    </rPh>
    <rPh sb="21" eb="22">
      <t>ヤド</t>
    </rPh>
    <phoneticPr fontId="5"/>
  </si>
  <si>
    <t>吉13</t>
    <rPh sb="0" eb="1">
      <t>キチ</t>
    </rPh>
    <phoneticPr fontId="5"/>
  </si>
  <si>
    <t>吉祥寺駅　～　杏林大学井の頭キャンパス</t>
    <rPh sb="0" eb="3">
      <t>キチジョウジ</t>
    </rPh>
    <rPh sb="3" eb="4">
      <t>エキ</t>
    </rPh>
    <phoneticPr fontId="5"/>
  </si>
  <si>
    <t xml:space="preserve"> 吉祥寺駅    ～（航研前）～　調布駅北口</t>
    <rPh sb="11" eb="12">
      <t>ワタル</t>
    </rPh>
    <rPh sb="12" eb="13">
      <t>ケン</t>
    </rPh>
    <rPh sb="13" eb="14">
      <t>マエ</t>
    </rPh>
    <rPh sb="17" eb="19">
      <t>チョウフ</t>
    </rPh>
    <phoneticPr fontId="5"/>
  </si>
  <si>
    <t>榊原記念病院</t>
    <rPh sb="0" eb="2">
      <t>サカキバラ</t>
    </rPh>
    <rPh sb="2" eb="4">
      <t>キネン</t>
    </rPh>
    <rPh sb="4" eb="6">
      <t>ビョウイン</t>
    </rPh>
    <phoneticPr fontId="5"/>
  </si>
  <si>
    <t xml:space="preserve">    三鷹駅  　～（新道北）～　武蔵境駅南口</t>
    <rPh sb="12" eb="14">
      <t>シンドウ</t>
    </rPh>
    <rPh sb="14" eb="15">
      <t>キタ</t>
    </rPh>
    <phoneticPr fontId="5"/>
  </si>
  <si>
    <t xml:space="preserve">    三鷹駅  　～（新道北）～　武蔵境営業所</t>
    <rPh sb="6" eb="7">
      <t>エキ</t>
    </rPh>
    <rPh sb="12" eb="14">
      <t>シンドウ</t>
    </rPh>
    <rPh sb="14" eb="15">
      <t>キタ</t>
    </rPh>
    <rPh sb="21" eb="24">
      <t>エイギョウショ</t>
    </rPh>
    <phoneticPr fontId="5"/>
  </si>
  <si>
    <t xml:space="preserve">      三鷹駅 ～（神代植物公園前）～ 調布駅北口</t>
    <rPh sb="12" eb="14">
      <t>ジンダイ</t>
    </rPh>
    <rPh sb="14" eb="16">
      <t>ショクブツ</t>
    </rPh>
    <rPh sb="16" eb="18">
      <t>コウエン</t>
    </rPh>
    <rPh sb="18" eb="19">
      <t>マエ</t>
    </rPh>
    <rPh sb="22" eb="24">
      <t>チョウフ</t>
    </rPh>
    <rPh sb="24" eb="25">
      <t>エキ</t>
    </rPh>
    <rPh sb="25" eb="27">
      <t>キタグチ</t>
    </rPh>
    <phoneticPr fontId="5"/>
  </si>
  <si>
    <t xml:space="preserve"> 調布駅北口　～（野崎八幡）～　調布駅北口</t>
    <rPh sb="4" eb="6">
      <t>キタグチ</t>
    </rPh>
    <rPh sb="9" eb="11">
      <t>ノザキ</t>
    </rPh>
    <rPh sb="11" eb="13">
      <t>ハチマン</t>
    </rPh>
    <rPh sb="19" eb="21">
      <t>キタグチ</t>
    </rPh>
    <phoneticPr fontId="5"/>
  </si>
  <si>
    <t xml:space="preserve">    三鷹駅 　～（海上技研前）～　調布飛行場</t>
    <rPh sb="11" eb="13">
      <t>カイジョウ</t>
    </rPh>
    <rPh sb="13" eb="15">
      <t>ギケン</t>
    </rPh>
    <rPh sb="15" eb="16">
      <t>マエ</t>
    </rPh>
    <rPh sb="19" eb="21">
      <t>チョウフ</t>
    </rPh>
    <rPh sb="21" eb="23">
      <t>ヒコウ</t>
    </rPh>
    <rPh sb="23" eb="24">
      <t>ジョウ</t>
    </rPh>
    <phoneticPr fontId="5"/>
  </si>
  <si>
    <t xml:space="preserve">武蔵境営業所　～（浄水場）～　調布駅北口  </t>
    <rPh sb="9" eb="11">
      <t>ジョウスイ</t>
    </rPh>
    <rPh sb="11" eb="12">
      <t>ジョウ</t>
    </rPh>
    <rPh sb="15" eb="17">
      <t>チョウフ</t>
    </rPh>
    <rPh sb="17" eb="18">
      <t>エキ</t>
    </rPh>
    <rPh sb="18" eb="20">
      <t>キタグチ</t>
    </rPh>
    <phoneticPr fontId="5"/>
  </si>
  <si>
    <t xml:space="preserve"> 三鷹駅 ～（新川団地中央）～　仙川 </t>
    <rPh sb="3" eb="4">
      <t>エキ</t>
    </rPh>
    <rPh sb="7" eb="9">
      <t>シンカワ</t>
    </rPh>
    <rPh sb="9" eb="11">
      <t>ダンチ</t>
    </rPh>
    <rPh sb="11" eb="13">
      <t>チュウオウ</t>
    </rPh>
    <rPh sb="16" eb="18">
      <t>センガワ</t>
    </rPh>
    <phoneticPr fontId="5"/>
  </si>
  <si>
    <t xml:space="preserve">  三鷹駅　～（中原三丁目）～   仙川  </t>
    <rPh sb="8" eb="10">
      <t>ナカハラ</t>
    </rPh>
    <rPh sb="10" eb="11">
      <t>３</t>
    </rPh>
    <rPh sb="11" eb="13">
      <t>チョウメ</t>
    </rPh>
    <phoneticPr fontId="5"/>
  </si>
  <si>
    <t xml:space="preserve">  晃華学園東</t>
    <rPh sb="2" eb="4">
      <t>アキラハナ</t>
    </rPh>
    <rPh sb="4" eb="6">
      <t>ガクエン</t>
    </rPh>
    <rPh sb="6" eb="7">
      <t>ヒガシ</t>
    </rPh>
    <phoneticPr fontId="5"/>
  </si>
  <si>
    <t>鷹63</t>
    <rPh sb="0" eb="1">
      <t>タカ</t>
    </rPh>
    <phoneticPr fontId="5"/>
  </si>
  <si>
    <t xml:space="preserve">下連雀七丁目　～（三鷹市役所）～　三鷹駅      </t>
    <rPh sb="0" eb="3">
      <t>シモレンジャク</t>
    </rPh>
    <rPh sb="3" eb="6">
      <t>７チョウメ</t>
    </rPh>
    <rPh sb="9" eb="14">
      <t>ミタカシヤクショ</t>
    </rPh>
    <rPh sb="17" eb="19">
      <t>ミタカ</t>
    </rPh>
    <phoneticPr fontId="5"/>
  </si>
  <si>
    <t>調40</t>
    <rPh sb="0" eb="1">
      <t>チョウ</t>
    </rPh>
    <phoneticPr fontId="5"/>
  </si>
  <si>
    <t>三鷹駅　～　三鷹中央防災公園　～　北野</t>
    <rPh sb="6" eb="8">
      <t>ミタカ</t>
    </rPh>
    <rPh sb="8" eb="10">
      <t>チュウオウ</t>
    </rPh>
    <rPh sb="10" eb="12">
      <t>ボウサイ</t>
    </rPh>
    <rPh sb="12" eb="14">
      <t>コウエン</t>
    </rPh>
    <rPh sb="17" eb="19">
      <t>キタノ</t>
    </rPh>
    <phoneticPr fontId="5"/>
  </si>
  <si>
    <t>三鷹台駅　～三鷹中央防災公園～　調布飛行場</t>
    <rPh sb="2" eb="3">
      <t>ダイ</t>
    </rPh>
    <rPh sb="6" eb="8">
      <t>ミタカ</t>
    </rPh>
    <rPh sb="8" eb="10">
      <t>チュウオウ</t>
    </rPh>
    <rPh sb="10" eb="12">
      <t>ボウサイ</t>
    </rPh>
    <rPh sb="12" eb="14">
      <t>コウエン</t>
    </rPh>
    <rPh sb="16" eb="18">
      <t>チョウフ</t>
    </rPh>
    <rPh sb="18" eb="20">
      <t>ヒコウ</t>
    </rPh>
    <rPh sb="20" eb="21">
      <t>ジョウ</t>
    </rPh>
    <phoneticPr fontId="5"/>
  </si>
  <si>
    <t>三鷹中央防災公園</t>
    <rPh sb="0" eb="2">
      <t>ミタカ</t>
    </rPh>
    <rPh sb="2" eb="4">
      <t>チュウオウ</t>
    </rPh>
    <rPh sb="4" eb="6">
      <t>ボウサイ</t>
    </rPh>
    <rPh sb="6" eb="8">
      <t>コウエン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</si>
  <si>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Ph sb="0" eb="2">
      <t>ヘイセイ</t>
    </rPh>
    <phoneticPr fontId="5"/>
  </si>
  <si>
    <t>(1)　主要交差点交通量</t>
  </si>
  <si>
    <t xml:space="preserve">京王バス中央                                                                            </t>
    <rPh sb="4" eb="6">
      <t>チュウオウ</t>
    </rPh>
    <phoneticPr fontId="5"/>
  </si>
  <si>
    <t>武蔵小金井駅南口</t>
    <rPh sb="6" eb="7">
      <t>ミナミ</t>
    </rPh>
    <phoneticPr fontId="5"/>
  </si>
  <si>
    <t>武91</t>
  </si>
  <si>
    <t>資料：京王バス中央㈱</t>
    <rPh sb="3" eb="5">
      <t>ケイオウ</t>
    </rPh>
    <rPh sb="7" eb="9">
      <t>チュウオウ</t>
    </rPh>
    <phoneticPr fontId="5"/>
  </si>
  <si>
    <t xml:space="preserve">京王バス東                                                                                </t>
    <rPh sb="4" eb="5">
      <t>ヒガシ</t>
    </rPh>
    <phoneticPr fontId="5"/>
  </si>
  <si>
    <t>鷹64</t>
  </si>
  <si>
    <t>三鷹駅南口</t>
    <rPh sb="3" eb="5">
      <t>ミナミグチ</t>
    </rPh>
    <phoneticPr fontId="5"/>
  </si>
  <si>
    <t>東行</t>
  </si>
  <si>
    <t>調布駅北口</t>
  </si>
  <si>
    <t>資料：京王バス東㈱</t>
    <rPh sb="7" eb="8">
      <t>ヒガシ</t>
    </rPh>
    <phoneticPr fontId="5"/>
  </si>
  <si>
    <t>(3)　地域別自転車駐車場</t>
    <phoneticPr fontId="12"/>
  </si>
  <si>
    <t>各年3月31日</t>
    <phoneticPr fontId="5"/>
  </si>
  <si>
    <t>(5)　軽自動車・原動機付自転車登録台数</t>
    <phoneticPr fontId="5"/>
  </si>
  <si>
    <t>各年4月1日</t>
    <phoneticPr fontId="5"/>
  </si>
  <si>
    <t>資料：市民部市民税課</t>
    <phoneticPr fontId="5"/>
  </si>
  <si>
    <t>吉11</t>
    <rPh sb="0" eb="1">
      <t>キチ</t>
    </rPh>
    <phoneticPr fontId="5"/>
  </si>
  <si>
    <t>吉祥寺駅</t>
    <rPh sb="0" eb="4">
      <t>キチジョウジエキ</t>
    </rPh>
    <phoneticPr fontId="5"/>
  </si>
  <si>
    <t>明星学園前</t>
    <rPh sb="0" eb="2">
      <t>ミョウジョウ</t>
    </rPh>
    <rPh sb="2" eb="4">
      <t>ガクエン</t>
    </rPh>
    <rPh sb="4" eb="5">
      <t>マエ</t>
    </rPh>
    <phoneticPr fontId="5"/>
  </si>
  <si>
    <t>調35</t>
    <rPh sb="0" eb="1">
      <t>チョウ</t>
    </rPh>
    <phoneticPr fontId="5"/>
  </si>
  <si>
    <t>調布駅北口 ～（調布飛行場）～武蔵境営業所</t>
    <rPh sb="0" eb="3">
      <t>チョウフエキ</t>
    </rPh>
    <rPh sb="3" eb="5">
      <t>キタグチ</t>
    </rPh>
    <rPh sb="8" eb="10">
      <t>チョウフ</t>
    </rPh>
    <rPh sb="10" eb="12">
      <t>ヒコウ</t>
    </rPh>
    <rPh sb="12" eb="13">
      <t>ジョウ</t>
    </rPh>
    <rPh sb="15" eb="18">
      <t>ムサシサカイ</t>
    </rPh>
    <rPh sb="18" eb="21">
      <t>エイギョウショ</t>
    </rPh>
    <phoneticPr fontId="5"/>
  </si>
  <si>
    <t>鷹60</t>
    <rPh sb="0" eb="1">
      <t>タカ</t>
    </rPh>
    <phoneticPr fontId="5"/>
  </si>
  <si>
    <t>三鷹駅　～（三鷹市役所前・南浦）～　三鷹駅</t>
    <rPh sb="0" eb="2">
      <t>ミタカ</t>
    </rPh>
    <rPh sb="2" eb="3">
      <t>エキ</t>
    </rPh>
    <rPh sb="6" eb="11">
      <t>ミタカシヤクショ</t>
    </rPh>
    <rPh sb="11" eb="12">
      <t>マエ</t>
    </rPh>
    <rPh sb="13" eb="15">
      <t>ミナミウラ</t>
    </rPh>
    <rPh sb="18" eb="20">
      <t>ミタカ</t>
    </rPh>
    <rPh sb="20" eb="21">
      <t>エキ</t>
    </rPh>
    <phoneticPr fontId="5"/>
  </si>
  <si>
    <t>鷹66</t>
    <rPh sb="0" eb="1">
      <t>タカ</t>
    </rPh>
    <phoneticPr fontId="5"/>
  </si>
  <si>
    <t>(8)　交通安全施設数</t>
    <phoneticPr fontId="1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</si>
  <si>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12"/>
  </si>
  <si>
    <t>注) 単位は「地点」</t>
    <rPh sb="0" eb="1">
      <t>チュウ</t>
    </rPh>
    <phoneticPr fontId="12"/>
  </si>
  <si>
    <t>(10) 東京都市町村民交通災害共済加入見舞金支払状況</t>
    <phoneticPr fontId="1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</si>
  <si>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5"/>
  </si>
  <si>
    <t>資料：日本放送協会</t>
    <phoneticPr fontId="5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</si>
  <si>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rPh sb="0" eb="2">
      <t>ヘイセイ</t>
    </rPh>
    <rPh sb="4" eb="5">
      <t>ネン</t>
    </rPh>
    <phoneticPr fontId="5"/>
  </si>
  <si>
    <t>総数</t>
    <phoneticPr fontId="12"/>
  </si>
  <si>
    <t>区分</t>
    <phoneticPr fontId="12"/>
  </si>
  <si>
    <t>総数</t>
    <phoneticPr fontId="5"/>
  </si>
  <si>
    <t>乗合</t>
    <phoneticPr fontId="5"/>
  </si>
  <si>
    <t>小型二輪車
 注2)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</si>
  <si>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ヘイセイ</t>
    </rPh>
    <phoneticPr fontId="5"/>
  </si>
  <si>
    <r>
      <t>注1</t>
    </r>
    <r>
      <rPr>
        <sz val="9"/>
        <rFont val="Times New Roman"/>
        <family val="1"/>
      </rPr>
      <t xml:space="preserve">)   </t>
    </r>
    <r>
      <rPr>
        <sz val="9"/>
        <rFont val="ＭＳ 明朝"/>
        <family val="1"/>
        <charset val="128"/>
      </rPr>
      <t xml:space="preserve">総数には小型二輪車を含まない。                        </t>
    </r>
    <phoneticPr fontId="5"/>
  </si>
  <si>
    <r>
      <rPr>
        <sz val="11"/>
        <rFont val="ＭＳ 明朝"/>
        <family val="1"/>
        <charset val="128"/>
      </rPr>
      <t>二</t>
    </r>
    <r>
      <rPr>
        <sz val="10.5"/>
        <rFont val="ＭＳ 明朝"/>
        <family val="1"/>
        <charset val="128"/>
      </rPr>
      <t>輪
小型</t>
    </r>
    <rPh sb="3" eb="5">
      <t>コガタ</t>
    </rPh>
    <phoneticPr fontId="5"/>
  </si>
  <si>
    <r>
      <rPr>
        <sz val="11"/>
        <rFont val="ＭＳ 明朝"/>
        <family val="1"/>
        <charset val="128"/>
      </rPr>
      <t>二</t>
    </r>
    <r>
      <rPr>
        <sz val="10.5"/>
        <rFont val="ＭＳ 明朝"/>
        <family val="1"/>
        <charset val="128"/>
      </rPr>
      <t>輪</t>
    </r>
    <phoneticPr fontId="5"/>
  </si>
  <si>
    <t>ミニカー</t>
    <phoneticPr fontId="5"/>
  </si>
  <si>
    <t>90cc以下</t>
    <phoneticPr fontId="5"/>
  </si>
  <si>
    <t>乗車人員</t>
    <phoneticPr fontId="5"/>
  </si>
  <si>
    <r>
      <t>総数</t>
    </r>
    <r>
      <rPr>
        <sz val="10.5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>注3）</t>
    </r>
    <phoneticPr fontId="5"/>
  </si>
  <si>
    <t>下り方面から</t>
    <phoneticPr fontId="5"/>
  </si>
  <si>
    <t>降車人員</t>
    <phoneticPr fontId="5"/>
  </si>
  <si>
    <t>上り方面から</t>
    <phoneticPr fontId="5"/>
  </si>
  <si>
    <t xml:space="preserve">起点 </t>
    <phoneticPr fontId="5"/>
  </si>
  <si>
    <t>終点</t>
    <phoneticPr fontId="5"/>
  </si>
  <si>
    <t>定期外</t>
    <phoneticPr fontId="5"/>
  </si>
  <si>
    <t xml:space="preserve">  三鷹駅  　～（南浦）～       仙川  </t>
    <rPh sb="10" eb="12">
      <t>ミナミウラ</t>
    </rPh>
    <phoneticPr fontId="5"/>
  </si>
  <si>
    <t xml:space="preserve">      三鷹駅  　～（南浦）～　新川団地中央   </t>
    <rPh sb="14" eb="16">
      <t>ミナミウラ</t>
    </rPh>
    <phoneticPr fontId="5"/>
  </si>
  <si>
    <t xml:space="preserve">   新川団地中央 </t>
    <rPh sb="3" eb="5">
      <t>シンカワ</t>
    </rPh>
    <rPh sb="5" eb="7">
      <t>ダンチ</t>
    </rPh>
    <rPh sb="7" eb="9">
      <t>チュウオウ</t>
    </rPh>
    <phoneticPr fontId="5"/>
  </si>
  <si>
    <t xml:space="preserve">注) 土・休日のみ                                                   </t>
    <phoneticPr fontId="5"/>
  </si>
  <si>
    <t>三鷹駅　～（三鷹市役所前）　～　調布駅北口</t>
    <rPh sb="16" eb="18">
      <t>チョウフ</t>
    </rPh>
    <rPh sb="18" eb="19">
      <t>エキ</t>
    </rPh>
    <rPh sb="19" eb="21">
      <t>キタグチ</t>
    </rPh>
    <phoneticPr fontId="5"/>
  </si>
  <si>
    <t xml:space="preserve">  三鷹駅  　～（西野）～　調布駅北口</t>
    <rPh sb="10" eb="11">
      <t>ニシ</t>
    </rPh>
    <rPh sb="11" eb="12">
      <t>ノ</t>
    </rPh>
    <phoneticPr fontId="5"/>
  </si>
  <si>
    <t xml:space="preserve">  三鷹駅  　～（西野）～　調布飛行場</t>
    <rPh sb="10" eb="11">
      <t>ニシ</t>
    </rPh>
    <rPh sb="11" eb="12">
      <t>ノ</t>
    </rPh>
    <rPh sb="15" eb="17">
      <t>チョウフ</t>
    </rPh>
    <rPh sb="17" eb="19">
      <t>ヒコウ</t>
    </rPh>
    <rPh sb="19" eb="20">
      <t>ジョウ</t>
    </rPh>
    <phoneticPr fontId="5"/>
  </si>
  <si>
    <t>杏林大学病院</t>
    <rPh sb="0" eb="2">
      <t>キョウリン</t>
    </rPh>
    <rPh sb="2" eb="4">
      <t>ダイガク</t>
    </rPh>
    <rPh sb="4" eb="6">
      <t>ビョウイン</t>
    </rPh>
    <phoneticPr fontId="12"/>
  </si>
  <si>
    <t xml:space="preserve">起点 </t>
    <phoneticPr fontId="5"/>
  </si>
  <si>
    <t xml:space="preserve">～ </t>
    <phoneticPr fontId="5"/>
  </si>
  <si>
    <t>終点</t>
    <phoneticPr fontId="5"/>
  </si>
  <si>
    <t>武蔵境駅南口</t>
    <phoneticPr fontId="5"/>
  </si>
  <si>
    <t>久我山駅</t>
    <phoneticPr fontId="5"/>
  </si>
  <si>
    <t>西行</t>
    <phoneticPr fontId="5"/>
  </si>
  <si>
    <t>路線距離
(km)</t>
    <phoneticPr fontId="5"/>
  </si>
  <si>
    <t>定期</t>
    <phoneticPr fontId="5"/>
  </si>
  <si>
    <t>～</t>
    <phoneticPr fontId="5"/>
  </si>
  <si>
    <t>資料：小田急バス㈱運輸部</t>
    <phoneticPr fontId="5"/>
  </si>
  <si>
    <t>定期外</t>
    <phoneticPr fontId="5"/>
  </si>
  <si>
    <t>各年3月31日</t>
    <phoneticPr fontId="5"/>
  </si>
  <si>
    <t>横断歩道橋</t>
    <phoneticPr fontId="12"/>
  </si>
  <si>
    <t>各標識</t>
    <phoneticPr fontId="12"/>
  </si>
  <si>
    <t>反射鏡</t>
    <phoneticPr fontId="12"/>
  </si>
  <si>
    <t>道路案内</t>
    <phoneticPr fontId="12"/>
  </si>
  <si>
    <r>
      <t>地点名　</t>
    </r>
    <r>
      <rPr>
        <sz val="9"/>
        <rFont val="ＭＳ 明朝"/>
        <family val="1"/>
        <charset val="128"/>
      </rPr>
      <t>注)</t>
    </r>
    <phoneticPr fontId="1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</si>
  <si>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Ph sb="0" eb="2">
      <t>ヘイセイ</t>
    </rPh>
    <phoneticPr fontId="12"/>
  </si>
  <si>
    <t>加入者数</t>
    <phoneticPr fontId="12"/>
  </si>
  <si>
    <t>郵便局</t>
    <phoneticPr fontId="5"/>
  </si>
  <si>
    <t>郵便
ポスト</t>
    <phoneticPr fontId="5"/>
  </si>
  <si>
    <t>郵便切手類
販売所</t>
    <rPh sb="0" eb="2">
      <t>ユウビン</t>
    </rPh>
    <rPh sb="2" eb="4">
      <t>キッテ</t>
    </rPh>
    <rPh sb="4" eb="5">
      <t>ルイ</t>
    </rPh>
    <rPh sb="6" eb="8">
      <t>ハンバイ</t>
    </rPh>
    <rPh sb="8" eb="9">
      <t>ショ</t>
    </rPh>
    <phoneticPr fontId="5"/>
  </si>
  <si>
    <t>直営郵便局</t>
    <rPh sb="0" eb="2">
      <t>チョクエイ</t>
    </rPh>
    <rPh sb="2" eb="5">
      <t>ユウビンキョク</t>
    </rPh>
    <phoneticPr fontId="5"/>
  </si>
  <si>
    <t>簡易郵便局</t>
    <rPh sb="2" eb="4">
      <t>ユウビン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</si>
  <si>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</si>
  <si>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Ph sb="0" eb="2">
      <t>ヘイセイ</t>
    </rPh>
    <phoneticPr fontId="5"/>
  </si>
  <si>
    <t>地上契約</t>
    <phoneticPr fontId="5"/>
  </si>
  <si>
    <t>衛星契約</t>
    <phoneticPr fontId="5"/>
  </si>
  <si>
    <t>原動機付
自転車</t>
    <phoneticPr fontId="12"/>
  </si>
  <si>
    <t>(9)　放置自転車の撤去･返還･処分･リサイクル</t>
    <phoneticPr fontId="12"/>
  </si>
  <si>
    <t>撤去
回数</t>
    <phoneticPr fontId="5"/>
  </si>
  <si>
    <t>処分台数</t>
    <phoneticPr fontId="5"/>
  </si>
  <si>
    <t>平成27年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</si>
  <si>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</si>
  <si>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5"/>
  </si>
  <si>
    <t>令和元年</t>
    <rPh sb="0" eb="4">
      <t>レイワガンネン</t>
    </rPh>
    <phoneticPr fontId="5"/>
  </si>
  <si>
    <t>総数</t>
    <phoneticPr fontId="12"/>
  </si>
  <si>
    <t>無料</t>
    <phoneticPr fontId="12"/>
  </si>
  <si>
    <t>有料</t>
    <phoneticPr fontId="12"/>
  </si>
  <si>
    <t>民間</t>
    <phoneticPr fontId="12"/>
  </si>
  <si>
    <t>資料：都市整備部都市交通課</t>
    <rPh sb="8" eb="10">
      <t>トシ</t>
    </rPh>
    <rPh sb="10" eb="13">
      <t>コウツウカ</t>
    </rPh>
    <phoneticPr fontId="5"/>
  </si>
  <si>
    <t>平成28</t>
    <rPh sb="0" eb="2">
      <t>ヘイセイ</t>
    </rPh>
    <phoneticPr fontId="5"/>
  </si>
  <si>
    <t>令和 2</t>
    <rPh sb="0" eb="1">
      <t>レイ</t>
    </rPh>
    <rPh sb="1" eb="2">
      <t>ワ</t>
    </rPh>
    <phoneticPr fontId="5"/>
  </si>
  <si>
    <t>(4)　登録自動車台数</t>
    <phoneticPr fontId="2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</si>
  <si>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</si>
  <si>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</si>
  <si>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</si>
  <si>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平成27</t>
    <rPh sb="0" eb="2">
      <t>ヘイセイ</t>
    </rPh>
    <phoneticPr fontId="5"/>
  </si>
  <si>
    <t>令和元</t>
    <rPh sb="0" eb="1">
      <t>レイ</t>
    </rPh>
    <rPh sb="1" eb="2">
      <t>ワ</t>
    </rPh>
    <rPh sb="2" eb="3">
      <t>ガン</t>
    </rPh>
    <phoneticPr fontId="5"/>
  </si>
  <si>
    <t>新宿駅西口</t>
    <phoneticPr fontId="5"/>
  </si>
  <si>
    <t>～</t>
    <phoneticPr fontId="5"/>
  </si>
  <si>
    <t>～</t>
    <phoneticPr fontId="5"/>
  </si>
  <si>
    <t>調布駅北口</t>
    <phoneticPr fontId="5"/>
  </si>
  <si>
    <t>仙川</t>
    <phoneticPr fontId="5"/>
  </si>
  <si>
    <t>深大寺</t>
    <phoneticPr fontId="5"/>
  </si>
  <si>
    <t>野ヶ谷</t>
    <phoneticPr fontId="5"/>
  </si>
  <si>
    <t xml:space="preserve"> 吉祥寺駅 　～（野ヶ谷）～　調布駅北口</t>
    <phoneticPr fontId="5"/>
  </si>
  <si>
    <t>吉祥寺駅</t>
    <phoneticPr fontId="5"/>
  </si>
  <si>
    <t xml:space="preserve">  吉祥寺駅 ～（三鷹台団地）～ 　北野    </t>
    <phoneticPr fontId="5"/>
  </si>
  <si>
    <t>三鷹駅</t>
    <phoneticPr fontId="5"/>
  </si>
  <si>
    <t>三鷹駅</t>
    <phoneticPr fontId="5"/>
  </si>
  <si>
    <t>車返団地</t>
    <phoneticPr fontId="5"/>
  </si>
  <si>
    <t>神代植物公園</t>
    <phoneticPr fontId="5"/>
  </si>
  <si>
    <t xml:space="preserve">  深大寺</t>
    <phoneticPr fontId="5"/>
  </si>
  <si>
    <t>境92</t>
    <phoneticPr fontId="5"/>
  </si>
  <si>
    <t>国際基督教大学</t>
    <phoneticPr fontId="5"/>
  </si>
  <si>
    <t>吉祥寺駅</t>
    <phoneticPr fontId="5"/>
  </si>
  <si>
    <t>～</t>
    <phoneticPr fontId="5"/>
  </si>
  <si>
    <t>三鷹駅</t>
    <phoneticPr fontId="5"/>
  </si>
  <si>
    <t>新小金井駅</t>
    <phoneticPr fontId="5"/>
  </si>
  <si>
    <t>調布駅北口</t>
    <phoneticPr fontId="5"/>
  </si>
  <si>
    <t>鷹58</t>
    <phoneticPr fontId="5"/>
  </si>
  <si>
    <t>調32</t>
    <phoneticPr fontId="5"/>
  </si>
  <si>
    <t>-</t>
    <phoneticPr fontId="5"/>
  </si>
  <si>
    <t>境91</t>
    <phoneticPr fontId="5"/>
  </si>
  <si>
    <r>
      <rPr>
        <sz val="9"/>
        <rFont val="ＭＳ 明朝"/>
        <family val="1"/>
        <charset val="128"/>
      </rPr>
      <t>注)</t>
    </r>
    <r>
      <rPr>
        <sz val="8"/>
        <rFont val="ＭＳ 明朝"/>
        <family val="1"/>
        <charset val="128"/>
      </rPr>
      <t xml:space="preserve"> </t>
    </r>
    <r>
      <rPr>
        <sz val="10.5"/>
        <rFont val="ＭＳ 明朝"/>
        <family val="1"/>
        <charset val="128"/>
      </rPr>
      <t xml:space="preserve"> 1.0</t>
    </r>
    <phoneticPr fontId="5"/>
  </si>
  <si>
    <t xml:space="preserve"> 三鷹駅  </t>
    <phoneticPr fontId="5"/>
  </si>
  <si>
    <t xml:space="preserve">三鷹駅 </t>
    <phoneticPr fontId="5"/>
  </si>
  <si>
    <t>三鷹駅</t>
    <phoneticPr fontId="5"/>
  </si>
  <si>
    <t>野ヶ谷</t>
    <phoneticPr fontId="5"/>
  </si>
  <si>
    <t>鷹59</t>
    <phoneticPr fontId="5"/>
  </si>
  <si>
    <t>国際基督教大学</t>
    <phoneticPr fontId="5"/>
  </si>
  <si>
    <t>大沢</t>
    <phoneticPr fontId="5"/>
  </si>
  <si>
    <t>武蔵小金井駅</t>
    <phoneticPr fontId="5"/>
  </si>
  <si>
    <t>調布飛行場</t>
    <phoneticPr fontId="5"/>
  </si>
  <si>
    <t>みたか
シティ
バス</t>
    <phoneticPr fontId="5"/>
  </si>
  <si>
    <t>つつじヶ丘駅</t>
    <phoneticPr fontId="5"/>
  </si>
  <si>
    <t>～</t>
    <phoneticPr fontId="12"/>
  </si>
  <si>
    <t>明星学園前</t>
    <phoneticPr fontId="5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</si>
  <si>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5"/>
  </si>
  <si>
    <t>令和元年度</t>
    <phoneticPr fontId="5"/>
  </si>
  <si>
    <t>境81</t>
    <phoneticPr fontId="5"/>
  </si>
  <si>
    <t>武蔵境駅南口</t>
    <phoneticPr fontId="5"/>
  </si>
  <si>
    <t>調布駅北口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</si>
  <si>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1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</si>
  <si>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1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</si>
  <si>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12"/>
  </si>
  <si>
    <t>資料：都市整備部道路管理課</t>
    <rPh sb="10" eb="12">
      <t>カンリ</t>
    </rPh>
    <rPh sb="12" eb="13">
      <t>カ</t>
    </rPh>
    <phoneticPr fontId="5"/>
  </si>
  <si>
    <t>平成28</t>
    <phoneticPr fontId="12"/>
  </si>
  <si>
    <t>令和 2</t>
    <rPh sb="0" eb="1">
      <t>レイ</t>
    </rPh>
    <rPh sb="1" eb="2">
      <t>ワ</t>
    </rPh>
    <phoneticPr fontId="12"/>
  </si>
  <si>
    <t>平成27</t>
    <phoneticPr fontId="12"/>
  </si>
  <si>
    <t>令和元</t>
    <rPh sb="0" eb="1">
      <t>レイ</t>
    </rPh>
    <rPh sb="1" eb="2">
      <t>ワ</t>
    </rPh>
    <rPh sb="2" eb="3">
      <t>ガン</t>
    </rPh>
    <phoneticPr fontId="12"/>
  </si>
  <si>
    <t>令和元</t>
    <rPh sb="0" eb="2">
      <t>レイワ</t>
    </rPh>
    <rPh sb="2" eb="3">
      <t>ガン</t>
    </rPh>
    <phoneticPr fontId="12"/>
  </si>
  <si>
    <r>
      <t>平成</t>
    </r>
    <r>
      <rPr>
        <sz val="10.5"/>
        <color theme="1"/>
        <rFont val="ＭＳ 明朝"/>
        <family val="1"/>
        <charset val="128"/>
      </rPr>
      <t>30</t>
    </r>
    <phoneticPr fontId="12"/>
  </si>
  <si>
    <t>平成28</t>
    <phoneticPr fontId="5"/>
  </si>
  <si>
    <r>
      <rPr>
        <sz val="10.5"/>
        <color theme="0"/>
        <rFont val="ＭＳ 明朝"/>
        <family val="1"/>
        <charset val="128"/>
      </rPr>
      <t>令和</t>
    </r>
    <r>
      <rPr>
        <sz val="10.5"/>
        <rFont val="ＭＳ 明朝"/>
        <family val="1"/>
        <charset val="128"/>
      </rPr>
      <t>2</t>
    </r>
    <rPh sb="0" eb="1">
      <t>レイ</t>
    </rPh>
    <rPh sb="1" eb="2">
      <t>ワ</t>
    </rPh>
    <phoneticPr fontId="5"/>
  </si>
  <si>
    <t>-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</si>
  <si>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</si>
  <si>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>(2)　ＮＨＫ放送受信契約件数</t>
    <rPh sb="7" eb="9">
      <t>ホウソウ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</si>
</sst>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[Red]\-#,##0.0"/>
  </numFmts>
  <fonts count="28" x14ac:knownFonts="1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9"/>
      <name val="Times New Roman"/>
      <family val="1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.5"/>
      <color theme="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</borders>
  <cellStyleXfs count="20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>
      <alignment vertical="center"/>
    </xf>
    <xf numFmtId="0" fontId="4" fillId="0" borderId="0"/>
  </cellStyleXfs>
  <cellXfs count="446">
    <xf numFmtId="0" fontId="0" fillId="0" borderId="0" xfId="0">
      <alignment vertical="center"/>
    </xf>
    <xf numFmtId="38" fontId="8" fillId="0" borderId="2" xfId="3" applyFont="1" applyBorder="1" applyAlignment="1">
      <alignment horizontal="center" vertical="center"/>
    </xf>
    <xf numFmtId="38" fontId="8" fillId="0" borderId="29" xfId="3" applyFont="1" applyBorder="1" applyAlignment="1">
      <alignment horizontal="center" vertical="center"/>
    </xf>
    <xf numFmtId="38" fontId="9" fillId="0" borderId="0" xfId="4" applyFont="1" applyBorder="1" applyAlignment="1">
      <alignment horizontal="center" vertical="center"/>
    </xf>
    <xf numFmtId="0" fontId="11" fillId="0" borderId="0" xfId="9" applyFont="1"/>
    <xf numFmtId="38" fontId="13" fillId="0" borderId="39" xfId="4" applyFont="1" applyBorder="1" applyAlignment="1">
      <alignment horizontal="center" vertical="center"/>
    </xf>
    <xf numFmtId="38" fontId="9" fillId="0" borderId="10" xfId="3" applyFont="1" applyBorder="1" applyAlignment="1">
      <alignment horizontal="right" vertical="center"/>
    </xf>
    <xf numFmtId="38" fontId="9" fillId="0" borderId="38" xfId="3" applyFont="1" applyBorder="1" applyAlignment="1">
      <alignment horizontal="right" vertical="center"/>
    </xf>
    <xf numFmtId="38" fontId="8" fillId="0" borderId="34" xfId="3" applyFont="1" applyBorder="1" applyAlignment="1">
      <alignment horizontal="right" vertical="center"/>
    </xf>
    <xf numFmtId="38" fontId="8" fillId="0" borderId="35" xfId="3" applyFont="1" applyBorder="1" applyAlignment="1">
      <alignment horizontal="right" vertical="center"/>
    </xf>
    <xf numFmtId="38" fontId="8" fillId="0" borderId="40" xfId="3" applyFont="1" applyBorder="1" applyAlignment="1">
      <alignment horizontal="right" vertical="center"/>
    </xf>
    <xf numFmtId="38" fontId="8" fillId="0" borderId="36" xfId="3" applyFont="1" applyBorder="1" applyAlignment="1">
      <alignment horizontal="right" vertical="center"/>
    </xf>
    <xf numFmtId="38" fontId="9" fillId="0" borderId="10" xfId="3" applyFont="1" applyFill="1" applyBorder="1" applyAlignment="1">
      <alignment horizontal="right" vertical="center"/>
    </xf>
    <xf numFmtId="38" fontId="8" fillId="0" borderId="0" xfId="3" applyFont="1" applyBorder="1" applyAlignment="1">
      <alignment horizontal="right" vertical="center"/>
    </xf>
    <xf numFmtId="38" fontId="8" fillId="0" borderId="0" xfId="3" applyFont="1" applyAlignment="1">
      <alignment horizontal="right" vertical="center"/>
    </xf>
    <xf numFmtId="3" fontId="9" fillId="0" borderId="0" xfId="3" applyNumberFormat="1" applyFont="1" applyBorder="1" applyAlignment="1">
      <alignment vertical="center"/>
    </xf>
    <xf numFmtId="3" fontId="9" fillId="0" borderId="2" xfId="3" applyNumberFormat="1" applyFont="1" applyFill="1" applyBorder="1" applyAlignment="1">
      <alignment vertical="center"/>
    </xf>
    <xf numFmtId="38" fontId="9" fillId="0" borderId="0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" fontId="9" fillId="0" borderId="0" xfId="3" applyNumberFormat="1" applyFont="1" applyFill="1" applyBorder="1" applyAlignment="1">
      <alignment vertical="center"/>
    </xf>
    <xf numFmtId="3" fontId="9" fillId="0" borderId="0" xfId="3" applyNumberFormat="1" applyFont="1" applyFill="1" applyBorder="1" applyAlignment="1">
      <alignment horizontal="right" vertical="center"/>
    </xf>
    <xf numFmtId="3" fontId="9" fillId="0" borderId="2" xfId="3" applyNumberFormat="1" applyFont="1" applyFill="1" applyBorder="1" applyAlignment="1">
      <alignment horizontal="right" vertical="center"/>
    </xf>
    <xf numFmtId="176" fontId="8" fillId="0" borderId="0" xfId="3" applyNumberFormat="1" applyFont="1" applyFill="1" applyBorder="1" applyAlignment="1">
      <alignment horizontal="right" vertical="center"/>
    </xf>
    <xf numFmtId="176" fontId="8" fillId="0" borderId="2" xfId="3" applyNumberFormat="1" applyFont="1" applyFill="1" applyBorder="1" applyAlignment="1">
      <alignment horizontal="right" vertical="center"/>
    </xf>
    <xf numFmtId="0" fontId="8" fillId="0" borderId="2" xfId="10" applyFont="1" applyBorder="1" applyAlignment="1">
      <alignment horizontal="center" vertical="center" wrapText="1"/>
    </xf>
    <xf numFmtId="0" fontId="8" fillId="0" borderId="7" xfId="10" applyFont="1" applyBorder="1" applyAlignment="1">
      <alignment horizontal="center" vertical="center" wrapText="1"/>
    </xf>
    <xf numFmtId="0" fontId="8" fillId="0" borderId="5" xfId="10" applyFont="1" applyBorder="1" applyAlignment="1">
      <alignment horizontal="right" vertical="center"/>
    </xf>
    <xf numFmtId="0" fontId="8" fillId="0" borderId="10" xfId="10" applyFont="1" applyBorder="1" applyAlignment="1">
      <alignment horizontal="right" vertical="center"/>
    </xf>
    <xf numFmtId="0" fontId="8" fillId="0" borderId="0" xfId="10" applyFont="1" applyBorder="1" applyAlignment="1">
      <alignment horizontal="right" vertical="center"/>
    </xf>
    <xf numFmtId="3" fontId="8" fillId="0" borderId="0" xfId="10" applyNumberFormat="1" applyFont="1" applyBorder="1" applyAlignment="1">
      <alignment horizontal="right" vertical="center"/>
    </xf>
    <xf numFmtId="0" fontId="7" fillId="0" borderId="6" xfId="10" applyFont="1" applyBorder="1" applyAlignment="1">
      <alignment horizontal="right"/>
    </xf>
    <xf numFmtId="0" fontId="7" fillId="0" borderId="6" xfId="10" applyFont="1" applyBorder="1" applyAlignment="1">
      <alignment horizontal="right" vertical="center"/>
    </xf>
    <xf numFmtId="0" fontId="7" fillId="0" borderId="0" xfId="10" applyFont="1" applyAlignment="1">
      <alignment vertical="center"/>
    </xf>
    <xf numFmtId="0" fontId="8" fillId="0" borderId="0" xfId="11" applyFont="1" applyBorder="1" applyAlignment="1">
      <alignment horizontal="right" vertical="center"/>
    </xf>
    <xf numFmtId="38" fontId="8" fillId="0" borderId="10" xfId="5" applyFont="1" applyBorder="1" applyAlignment="1">
      <alignment horizontal="right" vertical="center"/>
    </xf>
    <xf numFmtId="38" fontId="8" fillId="0" borderId="0" xfId="5" applyFont="1" applyBorder="1" applyAlignment="1">
      <alignment horizontal="right" vertical="center"/>
    </xf>
    <xf numFmtId="0" fontId="7" fillId="0" borderId="0" xfId="11" applyFont="1" applyBorder="1" applyAlignment="1">
      <alignment horizontal="right" vertical="center"/>
    </xf>
    <xf numFmtId="0" fontId="8" fillId="0" borderId="0" xfId="12" applyFont="1" applyBorder="1" applyAlignment="1">
      <alignment horizontal="right" vertical="center"/>
    </xf>
    <xf numFmtId="0" fontId="8" fillId="0" borderId="6" xfId="13" applyFont="1" applyFill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/>
    </xf>
    <xf numFmtId="3" fontId="8" fillId="0" borderId="0" xfId="13" applyNumberFormat="1" applyFont="1" applyFill="1" applyBorder="1" applyAlignment="1">
      <alignment horizontal="right" vertical="center"/>
    </xf>
    <xf numFmtId="0" fontId="8" fillId="0" borderId="0" xfId="13" applyFont="1" applyFill="1" applyBorder="1" applyAlignment="1">
      <alignment horizontal="right" vertical="center"/>
    </xf>
    <xf numFmtId="3" fontId="8" fillId="0" borderId="10" xfId="13" applyNumberFormat="1" applyFont="1" applyFill="1" applyBorder="1" applyAlignment="1">
      <alignment horizontal="right"/>
    </xf>
    <xf numFmtId="0" fontId="4" fillId="0" borderId="0" xfId="13" applyFont="1"/>
    <xf numFmtId="0" fontId="11" fillId="0" borderId="0" xfId="13" applyFont="1"/>
    <xf numFmtId="0" fontId="11" fillId="0" borderId="0" xfId="13" applyFont="1" applyBorder="1"/>
    <xf numFmtId="0" fontId="11" fillId="0" borderId="0" xfId="0" applyFont="1" applyAlignment="1">
      <alignment vertical="center"/>
    </xf>
    <xf numFmtId="0" fontId="7" fillId="0" borderId="41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1" fillId="0" borderId="6" xfId="0" applyFont="1" applyBorder="1" applyAlignment="1"/>
    <xf numFmtId="0" fontId="7" fillId="0" borderId="6" xfId="0" applyFont="1" applyBorder="1" applyAlignment="1">
      <alignment horizontal="right"/>
    </xf>
    <xf numFmtId="3" fontId="8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right" vertical="center"/>
    </xf>
    <xf numFmtId="3" fontId="8" fillId="0" borderId="0" xfId="0" applyNumberFormat="1" applyFont="1" applyFill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38" fontId="4" fillId="0" borderId="0" xfId="16" applyFont="1" applyAlignment="1"/>
    <xf numFmtId="38" fontId="19" fillId="0" borderId="0" xfId="16" applyFont="1">
      <alignment vertical="center"/>
    </xf>
    <xf numFmtId="38" fontId="11" fillId="0" borderId="0" xfId="16" applyFont="1" applyAlignment="1"/>
    <xf numFmtId="38" fontId="9" fillId="0" borderId="3" xfId="16" applyFont="1" applyBorder="1" applyAlignment="1">
      <alignment horizontal="center" vertical="center"/>
    </xf>
    <xf numFmtId="38" fontId="8" fillId="0" borderId="9" xfId="16" applyFont="1" applyBorder="1" applyAlignment="1">
      <alignment horizontal="center" vertical="center"/>
    </xf>
    <xf numFmtId="38" fontId="8" fillId="0" borderId="10" xfId="16" applyFont="1" applyBorder="1" applyAlignment="1">
      <alignment horizontal="center" vertical="center"/>
    </xf>
    <xf numFmtId="38" fontId="4" fillId="0" borderId="0" xfId="16" applyFont="1" applyBorder="1" applyAlignment="1"/>
    <xf numFmtId="38" fontId="9" fillId="0" borderId="12" xfId="16" applyFont="1" applyBorder="1" applyAlignment="1">
      <alignment horizontal="right" vertical="center"/>
    </xf>
    <xf numFmtId="38" fontId="8" fillId="0" borderId="13" xfId="16" applyFont="1" applyBorder="1" applyAlignment="1">
      <alignment horizontal="right" vertical="center"/>
    </xf>
    <xf numFmtId="38" fontId="9" fillId="0" borderId="10" xfId="16" applyFont="1" applyBorder="1" applyAlignment="1">
      <alignment horizontal="right" vertical="center"/>
    </xf>
    <xf numFmtId="38" fontId="8" fillId="0" borderId="0" xfId="16" applyFont="1" applyBorder="1" applyAlignment="1">
      <alignment horizontal="right" vertical="center"/>
    </xf>
    <xf numFmtId="38" fontId="9" fillId="0" borderId="0" xfId="16" applyFont="1" applyAlignment="1">
      <alignment horizontal="center" wrapText="1"/>
    </xf>
    <xf numFmtId="38" fontId="8" fillId="0" borderId="0" xfId="16" applyFont="1" applyBorder="1" applyAlignment="1">
      <alignment horizontal="right" vertical="center" wrapText="1"/>
    </xf>
    <xf numFmtId="38" fontId="9" fillId="0" borderId="0" xfId="16" applyFont="1" applyBorder="1" applyAlignment="1">
      <alignment horizontal="center" wrapText="1"/>
    </xf>
    <xf numFmtId="38" fontId="9" fillId="0" borderId="38" xfId="16" applyFont="1" applyBorder="1" applyAlignment="1">
      <alignment horizontal="right" vertical="center"/>
    </xf>
    <xf numFmtId="38" fontId="9" fillId="0" borderId="41" xfId="16" applyFont="1" applyBorder="1" applyAlignment="1">
      <alignment horizontal="right" vertical="center"/>
    </xf>
    <xf numFmtId="38" fontId="7" fillId="0" borderId="0" xfId="16" applyFont="1" applyBorder="1" applyAlignment="1">
      <alignment horizontal="left" vertical="center"/>
    </xf>
    <xf numFmtId="38" fontId="7" fillId="0" borderId="0" xfId="16" applyFont="1" applyBorder="1" applyAlignment="1">
      <alignment horizontal="left"/>
    </xf>
    <xf numFmtId="38" fontId="7" fillId="0" borderId="0" xfId="16" applyFont="1" applyBorder="1" applyAlignment="1">
      <alignment horizontal="right"/>
    </xf>
    <xf numFmtId="38" fontId="10" fillId="0" borderId="0" xfId="16" applyFont="1" applyBorder="1" applyAlignment="1">
      <alignment horizontal="center" wrapText="1"/>
    </xf>
    <xf numFmtId="38" fontId="10" fillId="0" borderId="0" xfId="16" applyFont="1" applyAlignment="1">
      <alignment horizontal="center" wrapText="1"/>
    </xf>
    <xf numFmtId="38" fontId="7" fillId="0" borderId="0" xfId="16" applyFont="1" applyAlignment="1">
      <alignment horizontal="right"/>
    </xf>
    <xf numFmtId="38" fontId="7" fillId="0" borderId="0" xfId="16" applyFont="1" applyAlignment="1">
      <alignment horizontal="left"/>
    </xf>
    <xf numFmtId="38" fontId="7" fillId="0" borderId="0" xfId="16" applyFont="1" applyAlignment="1">
      <alignment horizontal="right" vertical="center"/>
    </xf>
    <xf numFmtId="38" fontId="20" fillId="0" borderId="0" xfId="16" applyFont="1">
      <alignment vertical="center"/>
    </xf>
    <xf numFmtId="38" fontId="19" fillId="0" borderId="0" xfId="16" applyFont="1" applyAlignment="1">
      <alignment horizontal="right" vertical="center"/>
    </xf>
    <xf numFmtId="0" fontId="0" fillId="0" borderId="0" xfId="0" applyAlignment="1"/>
    <xf numFmtId="38" fontId="0" fillId="0" borderId="41" xfId="3" applyFont="1" applyBorder="1" applyAlignment="1">
      <alignment vertical="center"/>
    </xf>
    <xf numFmtId="38" fontId="7" fillId="0" borderId="41" xfId="3" applyFont="1" applyBorder="1" applyAlignment="1">
      <alignment horizontal="right" vertical="center"/>
    </xf>
    <xf numFmtId="0" fontId="0" fillId="0" borderId="0" xfId="0" applyAlignment="1">
      <alignment vertical="center"/>
    </xf>
    <xf numFmtId="38" fontId="8" fillId="0" borderId="7" xfId="3" applyFont="1" applyBorder="1" applyAlignment="1">
      <alignment horizontal="left" vertical="center"/>
    </xf>
    <xf numFmtId="0" fontId="18" fillId="0" borderId="0" xfId="0" applyFont="1" applyAlignment="1"/>
    <xf numFmtId="0" fontId="11" fillId="0" borderId="0" xfId="0" applyFont="1" applyAlignment="1"/>
    <xf numFmtId="0" fontId="19" fillId="0" borderId="0" xfId="0" applyFont="1">
      <alignment vertical="center"/>
    </xf>
    <xf numFmtId="38" fontId="11" fillId="0" borderId="41" xfId="4" applyFont="1" applyBorder="1" applyAlignment="1">
      <alignment vertical="center"/>
    </xf>
    <xf numFmtId="0" fontId="19" fillId="0" borderId="0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38" fontId="18" fillId="0" borderId="0" xfId="0" applyNumberFormat="1" applyFont="1" applyAlignment="1"/>
    <xf numFmtId="38" fontId="8" fillId="0" borderId="41" xfId="3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justify" vertical="center"/>
    </xf>
    <xf numFmtId="38" fontId="0" fillId="0" borderId="0" xfId="0" applyNumberFormat="1" applyAlignment="1"/>
    <xf numFmtId="0" fontId="8" fillId="0" borderId="10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5" xfId="0" applyNumberFormat="1" applyFont="1" applyBorder="1" applyAlignment="1">
      <alignment horizontal="right" vertical="center"/>
    </xf>
    <xf numFmtId="0" fontId="8" fillId="0" borderId="0" xfId="0" applyNumberFormat="1" applyFont="1" applyBorder="1" applyAlignment="1">
      <alignment horizontal="right" vertical="center"/>
    </xf>
    <xf numFmtId="38" fontId="9" fillId="0" borderId="41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/>
    </xf>
    <xf numFmtId="0" fontId="7" fillId="0" borderId="0" xfId="0" applyFont="1" applyAlignment="1">
      <alignment horizontal="justify"/>
    </xf>
    <xf numFmtId="0" fontId="11" fillId="0" borderId="41" xfId="0" applyFont="1" applyBorder="1" applyAlignment="1">
      <alignment vertical="center"/>
    </xf>
    <xf numFmtId="0" fontId="7" fillId="0" borderId="41" xfId="0" applyFont="1" applyBorder="1" applyAlignment="1">
      <alignment horizontal="justify" vertical="center"/>
    </xf>
    <xf numFmtId="0" fontId="8" fillId="0" borderId="9" xfId="0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3" fontId="9" fillId="0" borderId="7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41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justify" vertical="center"/>
    </xf>
    <xf numFmtId="0" fontId="10" fillId="0" borderId="41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176" fontId="8" fillId="0" borderId="13" xfId="0" applyNumberFormat="1" applyFont="1" applyFill="1" applyBorder="1" applyAlignment="1">
      <alignment horizontal="right" vertical="center"/>
    </xf>
    <xf numFmtId="176" fontId="8" fillId="0" borderId="2" xfId="0" applyNumberFormat="1" applyFont="1" applyFill="1" applyBorder="1" applyAlignment="1">
      <alignment horizontal="right" vertical="center"/>
    </xf>
    <xf numFmtId="176" fontId="8" fillId="0" borderId="0" xfId="0" applyNumberFormat="1" applyFont="1" applyFill="1" applyBorder="1" applyAlignment="1">
      <alignment horizontal="right" vertical="center"/>
    </xf>
    <xf numFmtId="176" fontId="8" fillId="0" borderId="28" xfId="0" applyNumberFormat="1" applyFont="1" applyFill="1" applyBorder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vertical="center"/>
    </xf>
    <xf numFmtId="176" fontId="8" fillId="0" borderId="4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justify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77" fontId="8" fillId="0" borderId="28" xfId="3" applyNumberFormat="1" applyFont="1" applyFill="1" applyBorder="1" applyAlignment="1">
      <alignment vertical="center"/>
    </xf>
    <xf numFmtId="0" fontId="7" fillId="0" borderId="41" xfId="10" applyFont="1" applyBorder="1" applyAlignment="1">
      <alignment horizontal="right" vertical="center"/>
    </xf>
    <xf numFmtId="0" fontId="14" fillId="0" borderId="41" xfId="11" applyFont="1" applyBorder="1" applyAlignment="1">
      <alignment horizontal="center"/>
    </xf>
    <xf numFmtId="0" fontId="4" fillId="0" borderId="41" xfId="11" applyFont="1" applyBorder="1"/>
    <xf numFmtId="0" fontId="7" fillId="0" borderId="41" xfId="11" applyFont="1" applyBorder="1" applyAlignment="1">
      <alignment horizontal="right" vertical="center"/>
    </xf>
    <xf numFmtId="0" fontId="11" fillId="0" borderId="41" xfId="13" applyFont="1" applyBorder="1" applyAlignment="1">
      <alignment vertical="center"/>
    </xf>
    <xf numFmtId="0" fontId="7" fillId="0" borderId="41" xfId="13" applyFont="1" applyBorder="1" applyAlignment="1">
      <alignment horizontal="justify" vertical="center"/>
    </xf>
    <xf numFmtId="0" fontId="7" fillId="0" borderId="41" xfId="13" applyFont="1" applyBorder="1" applyAlignment="1">
      <alignment horizontal="right" vertical="center"/>
    </xf>
    <xf numFmtId="0" fontId="8" fillId="0" borderId="41" xfId="0" applyFont="1" applyFill="1" applyBorder="1" applyAlignment="1">
      <alignment horizontal="right" vertical="center"/>
    </xf>
    <xf numFmtId="0" fontId="15" fillId="0" borderId="28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right" vertical="center"/>
    </xf>
    <xf numFmtId="1" fontId="15" fillId="0" borderId="13" xfId="0" applyNumberFormat="1" applyFont="1" applyBorder="1" applyAlignment="1">
      <alignment horizontal="right" vertical="center"/>
    </xf>
    <xf numFmtId="176" fontId="15" fillId="0" borderId="13" xfId="18" applyNumberFormat="1" applyFont="1" applyBorder="1" applyAlignment="1">
      <alignment horizontal="right" vertical="center"/>
    </xf>
    <xf numFmtId="0" fontId="15" fillId="0" borderId="41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8" xfId="0" applyFont="1" applyBorder="1" applyAlignment="1">
      <alignment horizontal="distributed" vertical="center"/>
    </xf>
    <xf numFmtId="2" fontId="15" fillId="0" borderId="41" xfId="0" applyNumberFormat="1" applyFont="1" applyBorder="1" applyAlignment="1">
      <alignment horizontal="right" vertical="center"/>
    </xf>
    <xf numFmtId="1" fontId="15" fillId="0" borderId="41" xfId="0" applyNumberFormat="1" applyFont="1" applyBorder="1" applyAlignment="1">
      <alignment horizontal="right" vertical="center"/>
    </xf>
    <xf numFmtId="176" fontId="15" fillId="0" borderId="41" xfId="18" applyNumberFormat="1" applyFont="1" applyBorder="1" applyAlignment="1">
      <alignment horizontal="right" vertical="center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distributed" vertical="center"/>
    </xf>
    <xf numFmtId="0" fontId="22" fillId="0" borderId="41" xfId="0" applyFont="1" applyBorder="1" applyAlignment="1">
      <alignment horizontal="left" vertical="center"/>
    </xf>
    <xf numFmtId="0" fontId="22" fillId="0" borderId="41" xfId="0" applyFont="1" applyBorder="1" applyAlignment="1">
      <alignment horizontal="justify" vertical="center"/>
    </xf>
    <xf numFmtId="0" fontId="22" fillId="0" borderId="41" xfId="0" applyFont="1" applyBorder="1" applyAlignment="1">
      <alignment horizontal="right" vertical="center"/>
    </xf>
    <xf numFmtId="0" fontId="15" fillId="0" borderId="13" xfId="0" applyNumberFormat="1" applyFont="1" applyBorder="1" applyAlignment="1">
      <alignment vertical="center"/>
    </xf>
    <xf numFmtId="0" fontId="15" fillId="0" borderId="0" xfId="0" applyNumberFormat="1" applyFont="1" applyBorder="1" applyAlignment="1">
      <alignment vertical="center"/>
    </xf>
    <xf numFmtId="0" fontId="15" fillId="0" borderId="41" xfId="0" applyNumberFormat="1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26" xfId="0" applyFont="1" applyBorder="1" applyAlignment="1">
      <alignment horizontal="right" vertical="center"/>
    </xf>
    <xf numFmtId="0" fontId="7" fillId="0" borderId="6" xfId="10" applyFont="1" applyBorder="1"/>
    <xf numFmtId="0" fontId="11" fillId="0" borderId="0" xfId="10" applyFont="1" applyBorder="1"/>
    <xf numFmtId="0" fontId="7" fillId="0" borderId="0" xfId="10" applyFont="1" applyBorder="1" applyAlignment="1">
      <alignment horizontal="right"/>
    </xf>
    <xf numFmtId="0" fontId="7" fillId="0" borderId="0" xfId="10" applyFont="1" applyBorder="1" applyAlignment="1">
      <alignment horizontal="right" vertical="center"/>
    </xf>
    <xf numFmtId="0" fontId="23" fillId="0" borderId="0" xfId="0" applyFont="1">
      <alignment vertical="center"/>
    </xf>
    <xf numFmtId="38" fontId="15" fillId="0" borderId="41" xfId="18" applyFont="1" applyBorder="1" applyAlignment="1">
      <alignment horizontal="right" vertical="center"/>
    </xf>
    <xf numFmtId="0" fontId="22" fillId="0" borderId="7" xfId="0" applyFont="1" applyBorder="1" applyAlignment="1">
      <alignment horizontal="center" vertical="center"/>
    </xf>
    <xf numFmtId="38" fontId="8" fillId="0" borderId="0" xfId="4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177" fontId="8" fillId="0" borderId="13" xfId="3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5" xfId="13" applyFont="1" applyFill="1" applyBorder="1" applyAlignment="1">
      <alignment horizontal="center" vertical="center"/>
    </xf>
    <xf numFmtId="38" fontId="21" fillId="0" borderId="7" xfId="3" applyFont="1" applyBorder="1" applyAlignment="1">
      <alignment horizontal="left" vertical="center"/>
    </xf>
    <xf numFmtId="38" fontId="8" fillId="0" borderId="0" xfId="3" applyFont="1" applyFill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textRotation="255"/>
    </xf>
    <xf numFmtId="0" fontId="22" fillId="0" borderId="10" xfId="0" applyFont="1" applyBorder="1" applyAlignment="1">
      <alignment horizontal="center" vertical="center"/>
    </xf>
    <xf numFmtId="1" fontId="15" fillId="0" borderId="0" xfId="0" applyNumberFormat="1" applyFont="1" applyAlignment="1"/>
    <xf numFmtId="38" fontId="15" fillId="0" borderId="0" xfId="18" applyFont="1" applyAlignment="1"/>
    <xf numFmtId="176" fontId="15" fillId="0" borderId="0" xfId="0" applyNumberFormat="1" applyFont="1" applyAlignment="1"/>
    <xf numFmtId="0" fontId="8" fillId="0" borderId="0" xfId="0" applyFont="1" applyFill="1" applyBorder="1" applyAlignment="1">
      <alignment horizontal="right" vertical="center"/>
    </xf>
    <xf numFmtId="0" fontId="18" fillId="0" borderId="0" xfId="0" applyFont="1" applyBorder="1" applyAlignment="1"/>
    <xf numFmtId="0" fontId="8" fillId="0" borderId="16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177" fontId="8" fillId="0" borderId="13" xfId="3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38" fontId="8" fillId="0" borderId="7" xfId="3" applyFont="1" applyBorder="1" applyAlignment="1">
      <alignment horizontal="center" vertical="center"/>
    </xf>
    <xf numFmtId="38" fontId="22" fillId="0" borderId="41" xfId="4" applyFont="1" applyBorder="1" applyAlignment="1">
      <alignment horizontal="right" vertical="center"/>
    </xf>
    <xf numFmtId="0" fontId="22" fillId="0" borderId="0" xfId="9" applyFont="1" applyAlignment="1">
      <alignment horizontal="right"/>
    </xf>
    <xf numFmtId="0" fontId="22" fillId="0" borderId="0" xfId="9" applyFont="1" applyAlignment="1">
      <alignment horizontal="right" vertical="center"/>
    </xf>
    <xf numFmtId="0" fontId="15" fillId="0" borderId="5" xfId="0" applyNumberFormat="1" applyFont="1" applyBorder="1" applyAlignment="1">
      <alignment horizontal="right" vertical="center"/>
    </xf>
    <xf numFmtId="38" fontId="9" fillId="0" borderId="2" xfId="18" applyFont="1" applyBorder="1" applyAlignment="1">
      <alignment vertical="center"/>
    </xf>
    <xf numFmtId="38" fontId="8" fillId="0" borderId="2" xfId="18" applyFont="1" applyBorder="1" applyAlignment="1">
      <alignment vertical="center"/>
    </xf>
    <xf numFmtId="38" fontId="9" fillId="0" borderId="10" xfId="18" applyFont="1" applyBorder="1" applyAlignment="1">
      <alignment horizontal="right" vertical="center"/>
    </xf>
    <xf numFmtId="38" fontId="9" fillId="0" borderId="0" xfId="18" applyFont="1" applyFill="1" applyBorder="1" applyAlignment="1">
      <alignment vertical="center"/>
    </xf>
    <xf numFmtId="38" fontId="8" fillId="0" borderId="0" xfId="18" applyFont="1" applyFill="1" applyBorder="1" applyAlignment="1">
      <alignment vertical="center"/>
    </xf>
    <xf numFmtId="38" fontId="9" fillId="0" borderId="38" xfId="18" applyFont="1" applyBorder="1" applyAlignment="1">
      <alignment vertical="center"/>
    </xf>
    <xf numFmtId="38" fontId="8" fillId="0" borderId="41" xfId="18" applyFont="1" applyBorder="1" applyAlignment="1">
      <alignment vertical="center"/>
    </xf>
    <xf numFmtId="38" fontId="9" fillId="0" borderId="0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9" fillId="0" borderId="7" xfId="18" applyFont="1" applyBorder="1" applyAlignment="1">
      <alignment vertical="center"/>
    </xf>
    <xf numFmtId="38" fontId="9" fillId="0" borderId="41" xfId="18" applyFont="1" applyBorder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38" xfId="0" applyFont="1" applyBorder="1" applyAlignment="1">
      <alignment horizontal="distributed" vertical="center"/>
    </xf>
    <xf numFmtId="0" fontId="8" fillId="0" borderId="0" xfId="10" applyFont="1" applyFill="1" applyBorder="1" applyAlignment="1">
      <alignment horizontal="right" vertical="center"/>
    </xf>
    <xf numFmtId="0" fontId="15" fillId="0" borderId="39" xfId="10" applyFont="1" applyBorder="1" applyAlignment="1">
      <alignment horizontal="right" vertical="center"/>
    </xf>
    <xf numFmtId="0" fontId="15" fillId="0" borderId="0" xfId="11" applyFont="1" applyFill="1" applyBorder="1" applyAlignment="1">
      <alignment horizontal="right" vertical="center"/>
    </xf>
    <xf numFmtId="0" fontId="15" fillId="0" borderId="39" xfId="11" applyFont="1" applyBorder="1" applyAlignment="1">
      <alignment horizontal="right" vertical="center"/>
    </xf>
    <xf numFmtId="38" fontId="15" fillId="0" borderId="38" xfId="5" applyFont="1" applyBorder="1" applyAlignment="1">
      <alignment horizontal="right" vertical="center"/>
    </xf>
    <xf numFmtId="38" fontId="15" fillId="0" borderId="41" xfId="5" applyFont="1" applyBorder="1" applyAlignment="1">
      <alignment horizontal="right" vertical="center"/>
    </xf>
    <xf numFmtId="0" fontId="15" fillId="0" borderId="0" xfId="12" applyFont="1" applyBorder="1" applyAlignment="1">
      <alignment horizontal="right" vertical="center"/>
    </xf>
    <xf numFmtId="0" fontId="21" fillId="0" borderId="0" xfId="12" applyFont="1" applyBorder="1" applyAlignment="1">
      <alignment horizontal="right" vertical="center"/>
    </xf>
    <xf numFmtId="0" fontId="15" fillId="0" borderId="41" xfId="12" applyFont="1" applyBorder="1" applyAlignment="1">
      <alignment horizontal="right" vertical="center"/>
    </xf>
    <xf numFmtId="3" fontId="15" fillId="0" borderId="38" xfId="13" applyNumberFormat="1" applyFont="1" applyFill="1" applyBorder="1" applyAlignment="1">
      <alignment horizontal="right"/>
    </xf>
    <xf numFmtId="3" fontId="15" fillId="0" borderId="41" xfId="13" applyNumberFormat="1" applyFont="1" applyFill="1" applyBorder="1" applyAlignment="1">
      <alignment horizontal="right" vertical="center"/>
    </xf>
    <xf numFmtId="0" fontId="15" fillId="0" borderId="41" xfId="13" applyFont="1" applyFill="1" applyBorder="1" applyAlignment="1">
      <alignment horizontal="right" vertical="center"/>
    </xf>
    <xf numFmtId="0" fontId="6" fillId="0" borderId="0" xfId="0" applyFont="1" applyAlignment="1"/>
    <xf numFmtId="0" fontId="9" fillId="0" borderId="38" xfId="0" applyFont="1" applyFill="1" applyBorder="1" applyAlignment="1">
      <alignment horizontal="right" vertical="center"/>
    </xf>
    <xf numFmtId="177" fontId="8" fillId="0" borderId="13" xfId="3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center" vertical="center"/>
    </xf>
    <xf numFmtId="38" fontId="25" fillId="0" borderId="12" xfId="4" applyFont="1" applyFill="1" applyBorder="1" applyAlignment="1">
      <alignment horizontal="right" vertical="center"/>
    </xf>
    <xf numFmtId="38" fontId="25" fillId="0" borderId="13" xfId="4" applyFont="1" applyFill="1" applyBorder="1" applyAlignment="1">
      <alignment horizontal="right" vertical="center"/>
    </xf>
    <xf numFmtId="38" fontId="25" fillId="0" borderId="10" xfId="4" applyFont="1" applyFill="1" applyBorder="1" applyAlignment="1">
      <alignment horizontal="right" vertical="center"/>
    </xf>
    <xf numFmtId="38" fontId="25" fillId="0" borderId="0" xfId="4" applyFont="1" applyFill="1" applyBorder="1" applyAlignment="1">
      <alignment horizontal="right" vertical="center"/>
    </xf>
    <xf numFmtId="38" fontId="15" fillId="0" borderId="0" xfId="4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3" fontId="15" fillId="0" borderId="0" xfId="0" applyNumberFormat="1" applyFont="1" applyFill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38" fontId="25" fillId="0" borderId="38" xfId="4" applyFont="1" applyFill="1" applyBorder="1" applyAlignment="1">
      <alignment horizontal="right" vertical="center"/>
    </xf>
    <xf numFmtId="38" fontId="25" fillId="0" borderId="41" xfId="4" applyFont="1" applyFill="1" applyBorder="1" applyAlignment="1">
      <alignment horizontal="right" vertical="center"/>
    </xf>
    <xf numFmtId="0" fontId="15" fillId="0" borderId="41" xfId="0" applyFont="1" applyFill="1" applyBorder="1" applyAlignment="1">
      <alignment horizontal="right" vertical="center"/>
    </xf>
    <xf numFmtId="38" fontId="15" fillId="0" borderId="41" xfId="4" applyFont="1" applyFill="1" applyBorder="1" applyAlignment="1">
      <alignment horizontal="right" vertical="center"/>
    </xf>
    <xf numFmtId="0" fontId="26" fillId="0" borderId="41" xfId="0" applyFont="1" applyFill="1" applyBorder="1" applyAlignment="1">
      <alignment horizontal="right" vertical="center"/>
    </xf>
    <xf numFmtId="38" fontId="6" fillId="0" borderId="0" xfId="16" applyFont="1" applyAlignment="1">
      <alignment horizontal="center"/>
    </xf>
    <xf numFmtId="38" fontId="9" fillId="0" borderId="39" xfId="16" applyFont="1" applyBorder="1" applyAlignment="1">
      <alignment horizontal="center" vertical="center"/>
    </xf>
    <xf numFmtId="38" fontId="9" fillId="0" borderId="38" xfId="16" applyFont="1" applyBorder="1" applyAlignment="1">
      <alignment horizontal="center" vertical="center"/>
    </xf>
    <xf numFmtId="38" fontId="8" fillId="0" borderId="0" xfId="16" applyFont="1" applyBorder="1" applyAlignment="1">
      <alignment horizontal="center" vertical="center"/>
    </xf>
    <xf numFmtId="38" fontId="8" fillId="0" borderId="11" xfId="16" applyFont="1" applyBorder="1" applyAlignment="1">
      <alignment horizontal="center" vertical="center"/>
    </xf>
    <xf numFmtId="38" fontId="8" fillId="0" borderId="12" xfId="16" applyFont="1" applyBorder="1" applyAlignment="1">
      <alignment horizontal="center" vertical="center"/>
    </xf>
    <xf numFmtId="38" fontId="8" fillId="0" borderId="1" xfId="16" applyFont="1" applyBorder="1" applyAlignment="1">
      <alignment horizontal="center" vertical="center"/>
    </xf>
    <xf numFmtId="38" fontId="8" fillId="0" borderId="8" xfId="16" applyFont="1" applyBorder="1" applyAlignment="1">
      <alignment horizontal="center" vertical="center"/>
    </xf>
    <xf numFmtId="58" fontId="7" fillId="0" borderId="41" xfId="16" applyNumberFormat="1" applyFont="1" applyBorder="1" applyAlignment="1">
      <alignment horizontal="right" vertical="center"/>
    </xf>
    <xf numFmtId="0" fontId="7" fillId="0" borderId="41" xfId="16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9" applyFont="1" applyAlignment="1">
      <alignment horizontal="center"/>
    </xf>
    <xf numFmtId="58" fontId="22" fillId="0" borderId="41" xfId="4" applyNumberFormat="1" applyFont="1" applyBorder="1" applyAlignment="1">
      <alignment horizontal="right" vertical="center"/>
    </xf>
    <xf numFmtId="38" fontId="8" fillId="0" borderId="14" xfId="4" applyFont="1" applyBorder="1" applyAlignment="1">
      <alignment horizontal="center" vertical="center"/>
    </xf>
    <xf numFmtId="38" fontId="8" fillId="0" borderId="0" xfId="4" applyFont="1" applyBorder="1" applyAlignment="1">
      <alignment horizontal="center" vertical="center"/>
    </xf>
    <xf numFmtId="38" fontId="8" fillId="0" borderId="2" xfId="4" applyFont="1" applyBorder="1" applyAlignment="1">
      <alignment horizontal="center" vertical="center"/>
    </xf>
    <xf numFmtId="38" fontId="25" fillId="0" borderId="3" xfId="4" applyFont="1" applyBorder="1" applyAlignment="1">
      <alignment horizontal="center" vertical="center"/>
    </xf>
    <xf numFmtId="38" fontId="15" fillId="0" borderId="3" xfId="4" applyFont="1" applyBorder="1" applyAlignment="1">
      <alignment horizontal="center" vertical="center"/>
    </xf>
    <xf numFmtId="38" fontId="15" fillId="0" borderId="4" xfId="4" applyFont="1" applyBorder="1" applyAlignment="1">
      <alignment horizontal="center" vertical="center"/>
    </xf>
    <xf numFmtId="38" fontId="25" fillId="0" borderId="15" xfId="4" applyFont="1" applyBorder="1" applyAlignment="1">
      <alignment horizontal="center" vertical="center"/>
    </xf>
    <xf numFmtId="38" fontId="15" fillId="0" borderId="16" xfId="4" applyFont="1" applyBorder="1" applyAlignment="1">
      <alignment horizontal="center" vertical="center"/>
    </xf>
    <xf numFmtId="38" fontId="25" fillId="0" borderId="17" xfId="4" applyFont="1" applyBorder="1" applyAlignment="1">
      <alignment horizontal="center" vertical="center" wrapText="1"/>
    </xf>
    <xf numFmtId="38" fontId="25" fillId="0" borderId="8" xfId="4" applyFont="1" applyBorder="1" applyAlignment="1">
      <alignment horizontal="center" vertical="center"/>
    </xf>
    <xf numFmtId="38" fontId="15" fillId="0" borderId="17" xfId="4" applyFont="1" applyBorder="1" applyAlignment="1">
      <alignment horizontal="center" vertical="center" wrapText="1"/>
    </xf>
    <xf numFmtId="38" fontId="15" fillId="0" borderId="8" xfId="4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textRotation="255"/>
    </xf>
    <xf numFmtId="0" fontId="8" fillId="0" borderId="27" xfId="0" applyFont="1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15" fillId="0" borderId="13" xfId="0" applyNumberFormat="1" applyFont="1" applyBorder="1" applyAlignment="1">
      <alignment horizontal="right" vertical="center"/>
    </xf>
    <xf numFmtId="176" fontId="15" fillId="0" borderId="0" xfId="0" applyNumberFormat="1" applyFont="1" applyBorder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3" fontId="15" fillId="0" borderId="13" xfId="0" applyNumberFormat="1" applyFont="1" applyBorder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distributed" vertical="center"/>
    </xf>
    <xf numFmtId="0" fontId="15" fillId="0" borderId="2" xfId="0" applyFont="1" applyBorder="1" applyAlignment="1">
      <alignment horizontal="distributed" vertical="center"/>
    </xf>
    <xf numFmtId="0" fontId="15" fillId="0" borderId="2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8" fillId="0" borderId="13" xfId="3" applyNumberFormat="1" applyFont="1" applyFill="1" applyBorder="1" applyAlignment="1">
      <alignment horizontal="right" vertical="center"/>
    </xf>
    <xf numFmtId="177" fontId="8" fillId="0" borderId="2" xfId="3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7" fontId="8" fillId="0" borderId="0" xfId="3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41" xfId="3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distributed" vertical="center"/>
    </xf>
    <xf numFmtId="0" fontId="8" fillId="0" borderId="2" xfId="0" applyFont="1" applyBorder="1" applyAlignment="1">
      <alignment horizontal="distributed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10" applyFont="1" applyAlignment="1">
      <alignment horizontal="center"/>
    </xf>
    <xf numFmtId="0" fontId="8" fillId="0" borderId="14" xfId="10" applyFont="1" applyBorder="1" applyAlignment="1">
      <alignment horizontal="center" vertical="center"/>
    </xf>
    <xf numFmtId="0" fontId="8" fillId="0" borderId="21" xfId="10" applyFont="1" applyBorder="1" applyAlignment="1">
      <alignment horizontal="center" vertical="center"/>
    </xf>
    <xf numFmtId="0" fontId="8" fillId="0" borderId="18" xfId="10" applyFont="1" applyBorder="1" applyAlignment="1">
      <alignment horizontal="center" vertical="center" wrapText="1"/>
    </xf>
    <xf numFmtId="0" fontId="8" fillId="0" borderId="22" xfId="10" applyFont="1" applyBorder="1" applyAlignment="1">
      <alignment horizontal="center" vertical="center" wrapText="1"/>
    </xf>
    <xf numFmtId="0" fontId="8" fillId="0" borderId="4" xfId="10" applyFont="1" applyBorder="1" applyAlignment="1">
      <alignment horizontal="center" vertical="center"/>
    </xf>
    <xf numFmtId="0" fontId="8" fillId="0" borderId="19" xfId="10" applyFont="1" applyBorder="1" applyAlignment="1">
      <alignment horizontal="center" vertical="center"/>
    </xf>
    <xf numFmtId="0" fontId="8" fillId="0" borderId="20" xfId="10" applyFont="1" applyBorder="1" applyAlignment="1">
      <alignment horizontal="center" vertical="center" wrapText="1"/>
    </xf>
    <xf numFmtId="0" fontId="8" fillId="0" borderId="23" xfId="10" applyFont="1" applyBorder="1" applyAlignment="1">
      <alignment horizontal="center" vertical="center" wrapText="1"/>
    </xf>
    <xf numFmtId="0" fontId="6" fillId="0" borderId="0" xfId="11" applyFont="1" applyAlignment="1">
      <alignment horizontal="center"/>
    </xf>
    <xf numFmtId="0" fontId="8" fillId="0" borderId="14" xfId="11" applyFont="1" applyBorder="1" applyAlignment="1">
      <alignment horizontal="center" vertical="center"/>
    </xf>
    <xf numFmtId="0" fontId="8" fillId="0" borderId="5" xfId="11" applyFont="1" applyBorder="1" applyAlignment="1">
      <alignment horizontal="center" vertical="center"/>
    </xf>
    <xf numFmtId="0" fontId="8" fillId="0" borderId="1" xfId="11" applyFont="1" applyBorder="1" applyAlignment="1">
      <alignment horizontal="center" vertical="center"/>
    </xf>
    <xf numFmtId="0" fontId="8" fillId="0" borderId="18" xfId="11" applyFont="1" applyBorder="1" applyAlignment="1">
      <alignment horizontal="center" vertical="center"/>
    </xf>
    <xf numFmtId="0" fontId="8" fillId="0" borderId="9" xfId="11" applyFont="1" applyBorder="1" applyAlignment="1">
      <alignment horizontal="center" vertical="center"/>
    </xf>
    <xf numFmtId="0" fontId="8" fillId="0" borderId="8" xfId="11" applyFont="1" applyBorder="1" applyAlignment="1">
      <alignment horizontal="center" vertical="center"/>
    </xf>
    <xf numFmtId="0" fontId="8" fillId="0" borderId="3" xfId="11" applyFont="1" applyBorder="1" applyAlignment="1">
      <alignment horizontal="center" vertical="center"/>
    </xf>
    <xf numFmtId="0" fontId="8" fillId="0" borderId="4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vertical="center"/>
    </xf>
    <xf numFmtId="0" fontId="8" fillId="0" borderId="16" xfId="11" applyFont="1" applyBorder="1" applyAlignment="1">
      <alignment horizontal="center" vertical="center"/>
    </xf>
    <xf numFmtId="0" fontId="7" fillId="0" borderId="20" xfId="11" applyFont="1" applyBorder="1" applyAlignment="1">
      <alignment horizontal="center" vertical="center" wrapText="1"/>
    </xf>
    <xf numFmtId="0" fontId="8" fillId="0" borderId="10" xfId="11" applyFont="1" applyBorder="1" applyAlignment="1">
      <alignment horizontal="center" vertical="center" wrapText="1"/>
    </xf>
    <xf numFmtId="0" fontId="8" fillId="0" borderId="7" xfId="11" applyFont="1" applyBorder="1" applyAlignment="1">
      <alignment horizontal="center" vertical="center" wrapText="1"/>
    </xf>
    <xf numFmtId="0" fontId="8" fillId="0" borderId="17" xfId="11" applyFont="1" applyBorder="1" applyAlignment="1">
      <alignment horizontal="center" vertical="center" wrapText="1"/>
    </xf>
    <xf numFmtId="0" fontId="6" fillId="0" borderId="0" xfId="13" applyFont="1" applyAlignment="1">
      <alignment horizontal="center"/>
    </xf>
    <xf numFmtId="0" fontId="8" fillId="0" borderId="14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3" xfId="13" applyFont="1" applyFill="1" applyBorder="1" applyAlignment="1">
      <alignment horizontal="center" vertical="center"/>
    </xf>
    <xf numFmtId="0" fontId="8" fillId="0" borderId="15" xfId="13" applyFont="1" applyFill="1" applyBorder="1" applyAlignment="1">
      <alignment horizontal="center" vertical="center"/>
    </xf>
    <xf numFmtId="0" fontId="7" fillId="0" borderId="4" xfId="13" applyFont="1" applyFill="1" applyBorder="1" applyAlignment="1">
      <alignment horizontal="center" vertical="center"/>
    </xf>
    <xf numFmtId="0" fontId="7" fillId="0" borderId="16" xfId="13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</cellXfs>
  <cellStyles count="20">
    <cellStyle name="桁区切り 2" xfId="3"/>
    <cellStyle name="桁区切り 3" xfId="4"/>
    <cellStyle name="桁区切り 3 2" xfId="18"/>
    <cellStyle name="桁区切り 3 3" xfId="16"/>
    <cellStyle name="桁区切り 4" xfId="5"/>
    <cellStyle name="桁区切り 5" xfId="2"/>
    <cellStyle name="桁区切り 6" xfId="14"/>
    <cellStyle name="標準" xfId="0" builtinId="0"/>
    <cellStyle name="標準 10" xfId="1"/>
    <cellStyle name="標準 2" xfId="6"/>
    <cellStyle name="標準 2 2" xfId="17"/>
    <cellStyle name="標準 2 2 2" xfId="19"/>
    <cellStyle name="標準 2 3" xfId="15"/>
    <cellStyle name="標準 3" xfId="7"/>
    <cellStyle name="標準 4" xfId="8"/>
    <cellStyle name="標準 5" xfId="9"/>
    <cellStyle name="標準 6" xfId="10"/>
    <cellStyle name="標準 7" xfId="11"/>
    <cellStyle name="標準 8" xfId="12"/>
    <cellStyle name="標準 9" xfId="13"/>
  </cellStyles>
  <dxfs count="0"/>
  <tableStyles count="0" defaultTableStyle="TableStyleMedium2" defaultPivotStyle="PivotStyleLight16"/>
  <colors>
    <mruColors>
      <color rgb="FF33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tabSelected="1" workbookViewId="0"/>
  </sheetViews>
  <sheetFormatPr defaultRowHeight="12" x14ac:dyDescent="0.15"/>
  <sheetData/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1"/>
  <sheetViews>
    <sheetView workbookViewId="0">
      <selection sqref="A1:I1"/>
    </sheetView>
  </sheetViews>
  <sheetFormatPr defaultColWidth="9.109375" defaultRowHeight="13.2" x14ac:dyDescent="0.15"/>
  <cols>
    <col min="1" max="1" width="7.88671875" style="102" customWidth="1"/>
    <col min="2" max="2" width="10.88671875" style="102" customWidth="1"/>
    <col min="3" max="16384" width="9.109375" style="102"/>
  </cols>
  <sheetData>
    <row r="1" spans="1:9" ht="16.2" x14ac:dyDescent="0.2">
      <c r="A1" s="422" t="s">
        <v>252</v>
      </c>
      <c r="B1" s="422"/>
      <c r="C1" s="422"/>
      <c r="D1" s="422"/>
      <c r="E1" s="422"/>
      <c r="F1" s="422"/>
      <c r="G1" s="422"/>
      <c r="H1" s="422"/>
      <c r="I1" s="422"/>
    </row>
    <row r="2" spans="1:9" ht="13.8" thickBot="1" x14ac:dyDescent="0.25">
      <c r="A2" s="152"/>
      <c r="B2" s="153"/>
      <c r="C2" s="153"/>
      <c r="D2" s="153"/>
      <c r="E2" s="153"/>
      <c r="F2" s="153"/>
      <c r="G2" s="153"/>
      <c r="H2" s="153"/>
      <c r="I2" s="154" t="s">
        <v>124</v>
      </c>
    </row>
    <row r="3" spans="1:9" ht="12.75" customHeight="1" x14ac:dyDescent="0.15">
      <c r="A3" s="423" t="s">
        <v>59</v>
      </c>
      <c r="B3" s="426" t="s">
        <v>253</v>
      </c>
      <c r="C3" s="429" t="s">
        <v>125</v>
      </c>
      <c r="D3" s="429"/>
      <c r="E3" s="429" t="s">
        <v>126</v>
      </c>
      <c r="F3" s="429"/>
      <c r="G3" s="429" t="s">
        <v>254</v>
      </c>
      <c r="H3" s="430"/>
      <c r="I3" s="433" t="s">
        <v>127</v>
      </c>
    </row>
    <row r="4" spans="1:9" ht="12" customHeight="1" x14ac:dyDescent="0.15">
      <c r="A4" s="424"/>
      <c r="B4" s="427"/>
      <c r="C4" s="431" t="s">
        <v>4</v>
      </c>
      <c r="D4" s="436" t="s">
        <v>251</v>
      </c>
      <c r="E4" s="432" t="s">
        <v>4</v>
      </c>
      <c r="F4" s="436" t="s">
        <v>251</v>
      </c>
      <c r="G4" s="431" t="s">
        <v>4</v>
      </c>
      <c r="H4" s="436" t="s">
        <v>251</v>
      </c>
      <c r="I4" s="434"/>
    </row>
    <row r="5" spans="1:9" ht="26.25" customHeight="1" x14ac:dyDescent="0.15">
      <c r="A5" s="425"/>
      <c r="B5" s="428"/>
      <c r="C5" s="432"/>
      <c r="D5" s="428"/>
      <c r="E5" s="432"/>
      <c r="F5" s="428"/>
      <c r="G5" s="432"/>
      <c r="H5" s="428"/>
      <c r="I5" s="435"/>
    </row>
    <row r="6" spans="1:9" x14ac:dyDescent="0.15">
      <c r="A6" s="254" t="s">
        <v>323</v>
      </c>
      <c r="B6" s="34">
        <v>810</v>
      </c>
      <c r="C6" s="35">
        <v>2181</v>
      </c>
      <c r="D6" s="35">
        <v>26</v>
      </c>
      <c r="E6" s="35">
        <v>1209</v>
      </c>
      <c r="F6" s="35">
        <v>23</v>
      </c>
      <c r="G6" s="35">
        <v>869</v>
      </c>
      <c r="H6" s="35">
        <v>4</v>
      </c>
      <c r="I6" s="35">
        <v>12</v>
      </c>
    </row>
    <row r="7" spans="1:9" x14ac:dyDescent="0.15">
      <c r="A7" s="33" t="s">
        <v>317</v>
      </c>
      <c r="B7" s="34">
        <v>886</v>
      </c>
      <c r="C7" s="35">
        <v>1997</v>
      </c>
      <c r="D7" s="35">
        <v>16</v>
      </c>
      <c r="E7" s="35">
        <v>1085</v>
      </c>
      <c r="F7" s="35">
        <v>11</v>
      </c>
      <c r="G7" s="35">
        <v>949</v>
      </c>
      <c r="H7" s="35">
        <v>4</v>
      </c>
      <c r="I7" s="35">
        <v>15</v>
      </c>
    </row>
    <row r="8" spans="1:9" x14ac:dyDescent="0.15">
      <c r="A8" s="33" t="s">
        <v>318</v>
      </c>
      <c r="B8" s="34">
        <v>860</v>
      </c>
      <c r="C8" s="35">
        <v>2293</v>
      </c>
      <c r="D8" s="35">
        <v>16</v>
      </c>
      <c r="E8" s="35">
        <v>1302</v>
      </c>
      <c r="F8" s="35">
        <v>11</v>
      </c>
      <c r="G8" s="35">
        <v>969</v>
      </c>
      <c r="H8" s="35">
        <v>1</v>
      </c>
      <c r="I8" s="35">
        <v>27</v>
      </c>
    </row>
    <row r="9" spans="1:9" x14ac:dyDescent="0.15">
      <c r="A9" s="33" t="s">
        <v>190</v>
      </c>
      <c r="B9" s="34">
        <v>793</v>
      </c>
      <c r="C9" s="35">
        <v>1707</v>
      </c>
      <c r="D9" s="35">
        <v>33</v>
      </c>
      <c r="E9" s="35">
        <v>911</v>
      </c>
      <c r="F9" s="35">
        <v>24</v>
      </c>
      <c r="G9" s="35">
        <v>788</v>
      </c>
      <c r="H9" s="35">
        <v>7</v>
      </c>
      <c r="I9" s="35">
        <v>22</v>
      </c>
    </row>
    <row r="10" spans="1:9" ht="13.8" thickBot="1" x14ac:dyDescent="0.2">
      <c r="A10" s="255" t="s">
        <v>324</v>
      </c>
      <c r="B10" s="256">
        <v>705</v>
      </c>
      <c r="C10" s="257">
        <v>1518</v>
      </c>
      <c r="D10" s="257">
        <v>21</v>
      </c>
      <c r="E10" s="257">
        <v>780</v>
      </c>
      <c r="F10" s="257">
        <v>11</v>
      </c>
      <c r="G10" s="257">
        <v>749</v>
      </c>
      <c r="H10" s="257">
        <v>9</v>
      </c>
      <c r="I10" s="257">
        <v>18</v>
      </c>
    </row>
    <row r="11" spans="1:9" x14ac:dyDescent="0.15">
      <c r="I11" s="36" t="s">
        <v>263</v>
      </c>
    </row>
  </sheetData>
  <mergeCells count="13">
    <mergeCell ref="A1:I1"/>
    <mergeCell ref="A3:A5"/>
    <mergeCell ref="B3:B5"/>
    <mergeCell ref="C3:D3"/>
    <mergeCell ref="E3:F3"/>
    <mergeCell ref="G3:H3"/>
    <mergeCell ref="C4:C5"/>
    <mergeCell ref="E4:E5"/>
    <mergeCell ref="G4:G5"/>
    <mergeCell ref="I3:I5"/>
    <mergeCell ref="D4:D5"/>
    <mergeCell ref="F4:F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0"/>
  <sheetViews>
    <sheetView workbookViewId="0">
      <selection sqref="A1:G1"/>
    </sheetView>
  </sheetViews>
  <sheetFormatPr defaultColWidth="9.109375" defaultRowHeight="13.2" x14ac:dyDescent="0.15"/>
  <cols>
    <col min="1" max="1" width="7.88671875" style="102" customWidth="1"/>
    <col min="2" max="7" width="12.6640625" style="102" customWidth="1"/>
    <col min="8" max="16384" width="9.109375" style="102"/>
  </cols>
  <sheetData>
    <row r="1" spans="1:8" ht="16.2" x14ac:dyDescent="0.2">
      <c r="A1" s="437" t="s">
        <v>192</v>
      </c>
      <c r="B1" s="437"/>
      <c r="C1" s="437"/>
      <c r="D1" s="437"/>
      <c r="E1" s="437"/>
      <c r="F1" s="437"/>
      <c r="G1" s="437"/>
    </row>
    <row r="2" spans="1:8" ht="13.8" thickBot="1" x14ac:dyDescent="0.2">
      <c r="A2" s="155"/>
      <c r="B2" s="156"/>
      <c r="C2" s="156"/>
      <c r="D2" s="156"/>
      <c r="E2" s="156"/>
      <c r="F2" s="156"/>
      <c r="G2" s="157" t="s">
        <v>128</v>
      </c>
    </row>
    <row r="3" spans="1:8" x14ac:dyDescent="0.15">
      <c r="A3" s="438" t="s">
        <v>59</v>
      </c>
      <c r="B3" s="440" t="s">
        <v>241</v>
      </c>
      <c r="C3" s="440"/>
      <c r="D3" s="440"/>
      <c r="E3" s="440" t="s">
        <v>129</v>
      </c>
      <c r="F3" s="38" t="s">
        <v>130</v>
      </c>
      <c r="G3" s="442" t="s">
        <v>131</v>
      </c>
      <c r="H3" s="104"/>
    </row>
    <row r="4" spans="1:8" x14ac:dyDescent="0.15">
      <c r="A4" s="439"/>
      <c r="B4" s="202" t="s">
        <v>196</v>
      </c>
      <c r="C4" s="202" t="s">
        <v>132</v>
      </c>
      <c r="D4" s="202" t="s">
        <v>133</v>
      </c>
      <c r="E4" s="441"/>
      <c r="F4" s="39" t="s">
        <v>134</v>
      </c>
      <c r="G4" s="443"/>
      <c r="H4" s="104"/>
    </row>
    <row r="5" spans="1:8" x14ac:dyDescent="0.2">
      <c r="A5" s="258" t="s">
        <v>323</v>
      </c>
      <c r="B5" s="42">
        <v>6380</v>
      </c>
      <c r="C5" s="40">
        <v>4467</v>
      </c>
      <c r="D5" s="40">
        <v>1913</v>
      </c>
      <c r="E5" s="40">
        <v>5429500</v>
      </c>
      <c r="F5" s="41">
        <v>40</v>
      </c>
      <c r="G5" s="40">
        <v>3030000</v>
      </c>
    </row>
    <row r="6" spans="1:8" x14ac:dyDescent="0.2">
      <c r="A6" s="37" t="s">
        <v>317</v>
      </c>
      <c r="B6" s="42">
        <v>5767</v>
      </c>
      <c r="C6" s="40">
        <v>3988</v>
      </c>
      <c r="D6" s="40">
        <v>1779</v>
      </c>
      <c r="E6" s="40">
        <v>4882000</v>
      </c>
      <c r="F6" s="41">
        <v>27</v>
      </c>
      <c r="G6" s="40">
        <v>1840000</v>
      </c>
    </row>
    <row r="7" spans="1:8" x14ac:dyDescent="0.2">
      <c r="A7" s="37" t="s">
        <v>318</v>
      </c>
      <c r="B7" s="42">
        <v>5477</v>
      </c>
      <c r="C7" s="40">
        <v>3821</v>
      </c>
      <c r="D7" s="40">
        <v>1656</v>
      </c>
      <c r="E7" s="40">
        <v>4656000</v>
      </c>
      <c r="F7" s="41">
        <v>22</v>
      </c>
      <c r="G7" s="40">
        <v>1840000</v>
      </c>
    </row>
    <row r="8" spans="1:8" x14ac:dyDescent="0.2">
      <c r="A8" s="259" t="s">
        <v>326</v>
      </c>
      <c r="B8" s="42">
        <v>5234</v>
      </c>
      <c r="C8" s="40">
        <v>3689</v>
      </c>
      <c r="D8" s="40">
        <v>1545</v>
      </c>
      <c r="E8" s="40">
        <v>4464500</v>
      </c>
      <c r="F8" s="41">
        <v>19</v>
      </c>
      <c r="G8" s="40">
        <v>1740000</v>
      </c>
    </row>
    <row r="9" spans="1:8" ht="13.8" thickBot="1" x14ac:dyDescent="0.25">
      <c r="A9" s="260" t="s">
        <v>325</v>
      </c>
      <c r="B9" s="261">
        <v>4480</v>
      </c>
      <c r="C9" s="262">
        <v>3281</v>
      </c>
      <c r="D9" s="262">
        <v>1199</v>
      </c>
      <c r="E9" s="262">
        <v>3976000</v>
      </c>
      <c r="F9" s="263">
        <v>17</v>
      </c>
      <c r="G9" s="262">
        <v>1290000</v>
      </c>
    </row>
    <row r="10" spans="1:8" x14ac:dyDescent="0.2">
      <c r="A10" s="43"/>
      <c r="B10" s="43"/>
      <c r="C10" s="44"/>
      <c r="D10" s="43"/>
      <c r="E10" s="43"/>
      <c r="F10" s="45"/>
      <c r="G10" s="36" t="s">
        <v>263</v>
      </c>
    </row>
  </sheetData>
  <mergeCells count="5">
    <mergeCell ref="A1:G1"/>
    <mergeCell ref="A3:A4"/>
    <mergeCell ref="B3:D3"/>
    <mergeCell ref="E3:E4"/>
    <mergeCell ref="G3:G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</sheetPr>
  <dimension ref="A1"/>
  <sheetViews>
    <sheetView workbookViewId="0">
      <selection activeCell="T18" sqref="T18"/>
    </sheetView>
  </sheetViews>
  <sheetFormatPr defaultRowHeight="12" x14ac:dyDescent="0.15"/>
  <sheetData/>
  <phoneticPr fontId="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</sheetPr>
  <dimension ref="A1:H10"/>
  <sheetViews>
    <sheetView workbookViewId="0">
      <selection sqref="A1:G1"/>
    </sheetView>
  </sheetViews>
  <sheetFormatPr defaultRowHeight="12" x14ac:dyDescent="0.15"/>
  <cols>
    <col min="1" max="1" width="7.88671875" style="95" customWidth="1"/>
    <col min="2" max="2" width="9.88671875" style="95" customWidth="1"/>
    <col min="3" max="4" width="11.6640625" style="95" bestFit="1" customWidth="1"/>
    <col min="5" max="7" width="9.88671875" style="95" customWidth="1"/>
    <col min="8" max="8" width="10.6640625" style="95" customWidth="1"/>
    <col min="9" max="256" width="9.109375" style="95"/>
    <col min="257" max="257" width="7.6640625" style="95" bestFit="1" customWidth="1"/>
    <col min="258" max="263" width="11" style="95" customWidth="1"/>
    <col min="264" max="264" width="13.44140625" style="95" customWidth="1"/>
    <col min="265" max="512" width="9.109375" style="95"/>
    <col min="513" max="513" width="7.6640625" style="95" bestFit="1" customWidth="1"/>
    <col min="514" max="519" width="11" style="95" customWidth="1"/>
    <col min="520" max="520" width="13.44140625" style="95" customWidth="1"/>
    <col min="521" max="768" width="9.109375" style="95"/>
    <col min="769" max="769" width="7.6640625" style="95" bestFit="1" customWidth="1"/>
    <col min="770" max="775" width="11" style="95" customWidth="1"/>
    <col min="776" max="776" width="13.44140625" style="95" customWidth="1"/>
    <col min="777" max="1024" width="9.109375" style="95"/>
    <col min="1025" max="1025" width="7.6640625" style="95" bestFit="1" customWidth="1"/>
    <col min="1026" max="1031" width="11" style="95" customWidth="1"/>
    <col min="1032" max="1032" width="13.44140625" style="95" customWidth="1"/>
    <col min="1033" max="1280" width="9.109375" style="95"/>
    <col min="1281" max="1281" width="7.6640625" style="95" bestFit="1" customWidth="1"/>
    <col min="1282" max="1287" width="11" style="95" customWidth="1"/>
    <col min="1288" max="1288" width="13.44140625" style="95" customWidth="1"/>
    <col min="1289" max="1536" width="9.109375" style="95"/>
    <col min="1537" max="1537" width="7.6640625" style="95" bestFit="1" customWidth="1"/>
    <col min="1538" max="1543" width="11" style="95" customWidth="1"/>
    <col min="1544" max="1544" width="13.44140625" style="95" customWidth="1"/>
    <col min="1545" max="1792" width="9.109375" style="95"/>
    <col min="1793" max="1793" width="7.6640625" style="95" bestFit="1" customWidth="1"/>
    <col min="1794" max="1799" width="11" style="95" customWidth="1"/>
    <col min="1800" max="1800" width="13.44140625" style="95" customWidth="1"/>
    <col min="1801" max="2048" width="9.109375" style="95"/>
    <col min="2049" max="2049" width="7.6640625" style="95" bestFit="1" customWidth="1"/>
    <col min="2050" max="2055" width="11" style="95" customWidth="1"/>
    <col min="2056" max="2056" width="13.44140625" style="95" customWidth="1"/>
    <col min="2057" max="2304" width="9.109375" style="95"/>
    <col min="2305" max="2305" width="7.6640625" style="95" bestFit="1" customWidth="1"/>
    <col min="2306" max="2311" width="11" style="95" customWidth="1"/>
    <col min="2312" max="2312" width="13.44140625" style="95" customWidth="1"/>
    <col min="2313" max="2560" width="9.109375" style="95"/>
    <col min="2561" max="2561" width="7.6640625" style="95" bestFit="1" customWidth="1"/>
    <col min="2562" max="2567" width="11" style="95" customWidth="1"/>
    <col min="2568" max="2568" width="13.44140625" style="95" customWidth="1"/>
    <col min="2569" max="2816" width="9.109375" style="95"/>
    <col min="2817" max="2817" width="7.6640625" style="95" bestFit="1" customWidth="1"/>
    <col min="2818" max="2823" width="11" style="95" customWidth="1"/>
    <col min="2824" max="2824" width="13.44140625" style="95" customWidth="1"/>
    <col min="2825" max="3072" width="9.109375" style="95"/>
    <col min="3073" max="3073" width="7.6640625" style="95" bestFit="1" customWidth="1"/>
    <col min="3074" max="3079" width="11" style="95" customWidth="1"/>
    <col min="3080" max="3080" width="13.44140625" style="95" customWidth="1"/>
    <col min="3081" max="3328" width="9.109375" style="95"/>
    <col min="3329" max="3329" width="7.6640625" style="95" bestFit="1" customWidth="1"/>
    <col min="3330" max="3335" width="11" style="95" customWidth="1"/>
    <col min="3336" max="3336" width="13.44140625" style="95" customWidth="1"/>
    <col min="3337" max="3584" width="9.109375" style="95"/>
    <col min="3585" max="3585" width="7.6640625" style="95" bestFit="1" customWidth="1"/>
    <col min="3586" max="3591" width="11" style="95" customWidth="1"/>
    <col min="3592" max="3592" width="13.44140625" style="95" customWidth="1"/>
    <col min="3593" max="3840" width="9.109375" style="95"/>
    <col min="3841" max="3841" width="7.6640625" style="95" bestFit="1" customWidth="1"/>
    <col min="3842" max="3847" width="11" style="95" customWidth="1"/>
    <col min="3848" max="3848" width="13.44140625" style="95" customWidth="1"/>
    <col min="3849" max="4096" width="9.109375" style="95"/>
    <col min="4097" max="4097" width="7.6640625" style="95" bestFit="1" customWidth="1"/>
    <col min="4098" max="4103" width="11" style="95" customWidth="1"/>
    <col min="4104" max="4104" width="13.44140625" style="95" customWidth="1"/>
    <col min="4105" max="4352" width="9.109375" style="95"/>
    <col min="4353" max="4353" width="7.6640625" style="95" bestFit="1" customWidth="1"/>
    <col min="4354" max="4359" width="11" style="95" customWidth="1"/>
    <col min="4360" max="4360" width="13.44140625" style="95" customWidth="1"/>
    <col min="4361" max="4608" width="9.109375" style="95"/>
    <col min="4609" max="4609" width="7.6640625" style="95" bestFit="1" customWidth="1"/>
    <col min="4610" max="4615" width="11" style="95" customWidth="1"/>
    <col min="4616" max="4616" width="13.44140625" style="95" customWidth="1"/>
    <col min="4617" max="4864" width="9.109375" style="95"/>
    <col min="4865" max="4865" width="7.6640625" style="95" bestFit="1" customWidth="1"/>
    <col min="4866" max="4871" width="11" style="95" customWidth="1"/>
    <col min="4872" max="4872" width="13.44140625" style="95" customWidth="1"/>
    <col min="4873" max="5120" width="9.109375" style="95"/>
    <col min="5121" max="5121" width="7.6640625" style="95" bestFit="1" customWidth="1"/>
    <col min="5122" max="5127" width="11" style="95" customWidth="1"/>
    <col min="5128" max="5128" width="13.44140625" style="95" customWidth="1"/>
    <col min="5129" max="5376" width="9.109375" style="95"/>
    <col min="5377" max="5377" width="7.6640625" style="95" bestFit="1" customWidth="1"/>
    <col min="5378" max="5383" width="11" style="95" customWidth="1"/>
    <col min="5384" max="5384" width="13.44140625" style="95" customWidth="1"/>
    <col min="5385" max="5632" width="9.109375" style="95"/>
    <col min="5633" max="5633" width="7.6640625" style="95" bestFit="1" customWidth="1"/>
    <col min="5634" max="5639" width="11" style="95" customWidth="1"/>
    <col min="5640" max="5640" width="13.44140625" style="95" customWidth="1"/>
    <col min="5641" max="5888" width="9.109375" style="95"/>
    <col min="5889" max="5889" width="7.6640625" style="95" bestFit="1" customWidth="1"/>
    <col min="5890" max="5895" width="11" style="95" customWidth="1"/>
    <col min="5896" max="5896" width="13.44140625" style="95" customWidth="1"/>
    <col min="5897" max="6144" width="9.109375" style="95"/>
    <col min="6145" max="6145" width="7.6640625" style="95" bestFit="1" customWidth="1"/>
    <col min="6146" max="6151" width="11" style="95" customWidth="1"/>
    <col min="6152" max="6152" width="13.44140625" style="95" customWidth="1"/>
    <col min="6153" max="6400" width="9.109375" style="95"/>
    <col min="6401" max="6401" width="7.6640625" style="95" bestFit="1" customWidth="1"/>
    <col min="6402" max="6407" width="11" style="95" customWidth="1"/>
    <col min="6408" max="6408" width="13.44140625" style="95" customWidth="1"/>
    <col min="6409" max="6656" width="9.109375" style="95"/>
    <col min="6657" max="6657" width="7.6640625" style="95" bestFit="1" customWidth="1"/>
    <col min="6658" max="6663" width="11" style="95" customWidth="1"/>
    <col min="6664" max="6664" width="13.44140625" style="95" customWidth="1"/>
    <col min="6665" max="6912" width="9.109375" style="95"/>
    <col min="6913" max="6913" width="7.6640625" style="95" bestFit="1" customWidth="1"/>
    <col min="6914" max="6919" width="11" style="95" customWidth="1"/>
    <col min="6920" max="6920" width="13.44140625" style="95" customWidth="1"/>
    <col min="6921" max="7168" width="9.109375" style="95"/>
    <col min="7169" max="7169" width="7.6640625" style="95" bestFit="1" customWidth="1"/>
    <col min="7170" max="7175" width="11" style="95" customWidth="1"/>
    <col min="7176" max="7176" width="13.44140625" style="95" customWidth="1"/>
    <col min="7177" max="7424" width="9.109375" style="95"/>
    <col min="7425" max="7425" width="7.6640625" style="95" bestFit="1" customWidth="1"/>
    <col min="7426" max="7431" width="11" style="95" customWidth="1"/>
    <col min="7432" max="7432" width="13.44140625" style="95" customWidth="1"/>
    <col min="7433" max="7680" width="9.109375" style="95"/>
    <col min="7681" max="7681" width="7.6640625" style="95" bestFit="1" customWidth="1"/>
    <col min="7682" max="7687" width="11" style="95" customWidth="1"/>
    <col min="7688" max="7688" width="13.44140625" style="95" customWidth="1"/>
    <col min="7689" max="7936" width="9.109375" style="95"/>
    <col min="7937" max="7937" width="7.6640625" style="95" bestFit="1" customWidth="1"/>
    <col min="7938" max="7943" width="11" style="95" customWidth="1"/>
    <col min="7944" max="7944" width="13.44140625" style="95" customWidth="1"/>
    <col min="7945" max="8192" width="9.109375" style="95"/>
    <col min="8193" max="8193" width="7.6640625" style="95" bestFit="1" customWidth="1"/>
    <col min="8194" max="8199" width="11" style="95" customWidth="1"/>
    <col min="8200" max="8200" width="13.44140625" style="95" customWidth="1"/>
    <col min="8201" max="8448" width="9.109375" style="95"/>
    <col min="8449" max="8449" width="7.6640625" style="95" bestFit="1" customWidth="1"/>
    <col min="8450" max="8455" width="11" style="95" customWidth="1"/>
    <col min="8456" max="8456" width="13.44140625" style="95" customWidth="1"/>
    <col min="8457" max="8704" width="9.109375" style="95"/>
    <col min="8705" max="8705" width="7.6640625" style="95" bestFit="1" customWidth="1"/>
    <col min="8706" max="8711" width="11" style="95" customWidth="1"/>
    <col min="8712" max="8712" width="13.44140625" style="95" customWidth="1"/>
    <col min="8713" max="8960" width="9.109375" style="95"/>
    <col min="8961" max="8961" width="7.6640625" style="95" bestFit="1" customWidth="1"/>
    <col min="8962" max="8967" width="11" style="95" customWidth="1"/>
    <col min="8968" max="8968" width="13.44140625" style="95" customWidth="1"/>
    <col min="8969" max="9216" width="9.109375" style="95"/>
    <col min="9217" max="9217" width="7.6640625" style="95" bestFit="1" customWidth="1"/>
    <col min="9218" max="9223" width="11" style="95" customWidth="1"/>
    <col min="9224" max="9224" width="13.44140625" style="95" customWidth="1"/>
    <col min="9225" max="9472" width="9.109375" style="95"/>
    <col min="9473" max="9473" width="7.6640625" style="95" bestFit="1" customWidth="1"/>
    <col min="9474" max="9479" width="11" style="95" customWidth="1"/>
    <col min="9480" max="9480" width="13.44140625" style="95" customWidth="1"/>
    <col min="9481" max="9728" width="9.109375" style="95"/>
    <col min="9729" max="9729" width="7.6640625" style="95" bestFit="1" customWidth="1"/>
    <col min="9730" max="9735" width="11" style="95" customWidth="1"/>
    <col min="9736" max="9736" width="13.44140625" style="95" customWidth="1"/>
    <col min="9737" max="9984" width="9.109375" style="95"/>
    <col min="9985" max="9985" width="7.6640625" style="95" bestFit="1" customWidth="1"/>
    <col min="9986" max="9991" width="11" style="95" customWidth="1"/>
    <col min="9992" max="9992" width="13.44140625" style="95" customWidth="1"/>
    <col min="9993" max="10240" width="9.109375" style="95"/>
    <col min="10241" max="10241" width="7.6640625" style="95" bestFit="1" customWidth="1"/>
    <col min="10242" max="10247" width="11" style="95" customWidth="1"/>
    <col min="10248" max="10248" width="13.44140625" style="95" customWidth="1"/>
    <col min="10249" max="10496" width="9.109375" style="95"/>
    <col min="10497" max="10497" width="7.6640625" style="95" bestFit="1" customWidth="1"/>
    <col min="10498" max="10503" width="11" style="95" customWidth="1"/>
    <col min="10504" max="10504" width="13.44140625" style="95" customWidth="1"/>
    <col min="10505" max="10752" width="9.109375" style="95"/>
    <col min="10753" max="10753" width="7.6640625" style="95" bestFit="1" customWidth="1"/>
    <col min="10754" max="10759" width="11" style="95" customWidth="1"/>
    <col min="10760" max="10760" width="13.44140625" style="95" customWidth="1"/>
    <col min="10761" max="11008" width="9.109375" style="95"/>
    <col min="11009" max="11009" width="7.6640625" style="95" bestFit="1" customWidth="1"/>
    <col min="11010" max="11015" width="11" style="95" customWidth="1"/>
    <col min="11016" max="11016" width="13.44140625" style="95" customWidth="1"/>
    <col min="11017" max="11264" width="9.109375" style="95"/>
    <col min="11265" max="11265" width="7.6640625" style="95" bestFit="1" customWidth="1"/>
    <col min="11266" max="11271" width="11" style="95" customWidth="1"/>
    <col min="11272" max="11272" width="13.44140625" style="95" customWidth="1"/>
    <col min="11273" max="11520" width="9.109375" style="95"/>
    <col min="11521" max="11521" width="7.6640625" style="95" bestFit="1" customWidth="1"/>
    <col min="11522" max="11527" width="11" style="95" customWidth="1"/>
    <col min="11528" max="11528" width="13.44140625" style="95" customWidth="1"/>
    <col min="11529" max="11776" width="9.109375" style="95"/>
    <col min="11777" max="11777" width="7.6640625" style="95" bestFit="1" customWidth="1"/>
    <col min="11778" max="11783" width="11" style="95" customWidth="1"/>
    <col min="11784" max="11784" width="13.44140625" style="95" customWidth="1"/>
    <col min="11785" max="12032" width="9.109375" style="95"/>
    <col min="12033" max="12033" width="7.6640625" style="95" bestFit="1" customWidth="1"/>
    <col min="12034" max="12039" width="11" style="95" customWidth="1"/>
    <col min="12040" max="12040" width="13.44140625" style="95" customWidth="1"/>
    <col min="12041" max="12288" width="9.109375" style="95"/>
    <col min="12289" max="12289" width="7.6640625" style="95" bestFit="1" customWidth="1"/>
    <col min="12290" max="12295" width="11" style="95" customWidth="1"/>
    <col min="12296" max="12296" width="13.44140625" style="95" customWidth="1"/>
    <col min="12297" max="12544" width="9.109375" style="95"/>
    <col min="12545" max="12545" width="7.6640625" style="95" bestFit="1" customWidth="1"/>
    <col min="12546" max="12551" width="11" style="95" customWidth="1"/>
    <col min="12552" max="12552" width="13.44140625" style="95" customWidth="1"/>
    <col min="12553" max="12800" width="9.109375" style="95"/>
    <col min="12801" max="12801" width="7.6640625" style="95" bestFit="1" customWidth="1"/>
    <col min="12802" max="12807" width="11" style="95" customWidth="1"/>
    <col min="12808" max="12808" width="13.44140625" style="95" customWidth="1"/>
    <col min="12809" max="13056" width="9.109375" style="95"/>
    <col min="13057" max="13057" width="7.6640625" style="95" bestFit="1" customWidth="1"/>
    <col min="13058" max="13063" width="11" style="95" customWidth="1"/>
    <col min="13064" max="13064" width="13.44140625" style="95" customWidth="1"/>
    <col min="13065" max="13312" width="9.109375" style="95"/>
    <col min="13313" max="13313" width="7.6640625" style="95" bestFit="1" customWidth="1"/>
    <col min="13314" max="13319" width="11" style="95" customWidth="1"/>
    <col min="13320" max="13320" width="13.44140625" style="95" customWidth="1"/>
    <col min="13321" max="13568" width="9.109375" style="95"/>
    <col min="13569" max="13569" width="7.6640625" style="95" bestFit="1" customWidth="1"/>
    <col min="13570" max="13575" width="11" style="95" customWidth="1"/>
    <col min="13576" max="13576" width="13.44140625" style="95" customWidth="1"/>
    <col min="13577" max="13824" width="9.109375" style="95"/>
    <col min="13825" max="13825" width="7.6640625" style="95" bestFit="1" customWidth="1"/>
    <col min="13826" max="13831" width="11" style="95" customWidth="1"/>
    <col min="13832" max="13832" width="13.44140625" style="95" customWidth="1"/>
    <col min="13833" max="14080" width="9.109375" style="95"/>
    <col min="14081" max="14081" width="7.6640625" style="95" bestFit="1" customWidth="1"/>
    <col min="14082" max="14087" width="11" style="95" customWidth="1"/>
    <col min="14088" max="14088" width="13.44140625" style="95" customWidth="1"/>
    <col min="14089" max="14336" width="9.109375" style="95"/>
    <col min="14337" max="14337" width="7.6640625" style="95" bestFit="1" customWidth="1"/>
    <col min="14338" max="14343" width="11" style="95" customWidth="1"/>
    <col min="14344" max="14344" width="13.44140625" style="95" customWidth="1"/>
    <col min="14345" max="14592" width="9.109375" style="95"/>
    <col min="14593" max="14593" width="7.6640625" style="95" bestFit="1" customWidth="1"/>
    <col min="14594" max="14599" width="11" style="95" customWidth="1"/>
    <col min="14600" max="14600" width="13.44140625" style="95" customWidth="1"/>
    <col min="14601" max="14848" width="9.109375" style="95"/>
    <col min="14849" max="14849" width="7.6640625" style="95" bestFit="1" customWidth="1"/>
    <col min="14850" max="14855" width="11" style="95" customWidth="1"/>
    <col min="14856" max="14856" width="13.44140625" style="95" customWidth="1"/>
    <col min="14857" max="15104" width="9.109375" style="95"/>
    <col min="15105" max="15105" width="7.6640625" style="95" bestFit="1" customWidth="1"/>
    <col min="15106" max="15111" width="11" style="95" customWidth="1"/>
    <col min="15112" max="15112" width="13.44140625" style="95" customWidth="1"/>
    <col min="15113" max="15360" width="9.109375" style="95"/>
    <col min="15361" max="15361" width="7.6640625" style="95" bestFit="1" customWidth="1"/>
    <col min="15362" max="15367" width="11" style="95" customWidth="1"/>
    <col min="15368" max="15368" width="13.44140625" style="95" customWidth="1"/>
    <col min="15369" max="15616" width="9.109375" style="95"/>
    <col min="15617" max="15617" width="7.6640625" style="95" bestFit="1" customWidth="1"/>
    <col min="15618" max="15623" width="11" style="95" customWidth="1"/>
    <col min="15624" max="15624" width="13.44140625" style="95" customWidth="1"/>
    <col min="15625" max="15872" width="9.109375" style="95"/>
    <col min="15873" max="15873" width="7.6640625" style="95" bestFit="1" customWidth="1"/>
    <col min="15874" max="15879" width="11" style="95" customWidth="1"/>
    <col min="15880" max="15880" width="13.44140625" style="95" customWidth="1"/>
    <col min="15881" max="16128" width="9.109375" style="95"/>
    <col min="16129" max="16129" width="7.6640625" style="95" bestFit="1" customWidth="1"/>
    <col min="16130" max="16135" width="11" style="95" customWidth="1"/>
    <col min="16136" max="16136" width="13.44140625" style="95" customWidth="1"/>
    <col min="16137" max="16384" width="9.109375" style="95"/>
  </cols>
  <sheetData>
    <row r="1" spans="1:8" ht="15.75" customHeight="1" x14ac:dyDescent="0.2">
      <c r="A1" s="291" t="s">
        <v>135</v>
      </c>
      <c r="B1" s="291"/>
      <c r="C1" s="291"/>
      <c r="D1" s="291"/>
      <c r="E1" s="291"/>
      <c r="F1" s="291"/>
      <c r="G1" s="291"/>
      <c r="H1" s="264"/>
    </row>
    <row r="2" spans="1:8" s="46" customFormat="1" ht="13.5" customHeight="1" thickBot="1" x14ac:dyDescent="0.2">
      <c r="B2" s="47"/>
      <c r="C2" s="47"/>
      <c r="D2" s="47"/>
      <c r="E2" s="47"/>
      <c r="F2" s="47"/>
      <c r="G2" s="47"/>
      <c r="H2" s="179"/>
    </row>
    <row r="3" spans="1:8" s="100" customFormat="1" ht="15" customHeight="1" x14ac:dyDescent="0.2">
      <c r="A3" s="306" t="s">
        <v>136</v>
      </c>
      <c r="B3" s="321" t="s">
        <v>242</v>
      </c>
      <c r="C3" s="321"/>
      <c r="D3" s="308"/>
      <c r="E3" s="316" t="s">
        <v>243</v>
      </c>
      <c r="F3" s="316" t="s">
        <v>137</v>
      </c>
      <c r="G3" s="444" t="s">
        <v>244</v>
      </c>
      <c r="H3" s="212"/>
    </row>
    <row r="4" spans="1:8" s="100" customFormat="1" ht="15" customHeight="1" x14ac:dyDescent="0.2">
      <c r="A4" s="307"/>
      <c r="B4" s="48" t="s">
        <v>198</v>
      </c>
      <c r="C4" s="49" t="s">
        <v>245</v>
      </c>
      <c r="D4" s="49" t="s">
        <v>246</v>
      </c>
      <c r="E4" s="317"/>
      <c r="F4" s="317"/>
      <c r="G4" s="445"/>
    </row>
    <row r="5" spans="1:8" s="100" customFormat="1" ht="15" customHeight="1" x14ac:dyDescent="0.2">
      <c r="A5" s="52" t="s">
        <v>327</v>
      </c>
      <c r="B5" s="50">
        <v>18</v>
      </c>
      <c r="C5" s="51">
        <v>18</v>
      </c>
      <c r="D5" s="51" t="s">
        <v>27</v>
      </c>
      <c r="E5" s="51">
        <v>96</v>
      </c>
      <c r="F5" s="51">
        <v>24</v>
      </c>
      <c r="G5" s="51">
        <v>113</v>
      </c>
    </row>
    <row r="6" spans="1:8" s="100" customFormat="1" ht="15" customHeight="1" x14ac:dyDescent="0.2">
      <c r="A6" s="52" t="s">
        <v>247</v>
      </c>
      <c r="B6" s="50">
        <v>18</v>
      </c>
      <c r="C6" s="51">
        <v>18</v>
      </c>
      <c r="D6" s="51" t="s">
        <v>27</v>
      </c>
      <c r="E6" s="51">
        <v>100</v>
      </c>
      <c r="F6" s="51">
        <v>24</v>
      </c>
      <c r="G6" s="51">
        <v>117</v>
      </c>
    </row>
    <row r="7" spans="1:8" s="100" customFormat="1" ht="15" customHeight="1" x14ac:dyDescent="0.2">
      <c r="A7" s="52" t="s">
        <v>193</v>
      </c>
      <c r="B7" s="50">
        <v>18</v>
      </c>
      <c r="C7" s="51">
        <v>18</v>
      </c>
      <c r="D7" s="51" t="s">
        <v>27</v>
      </c>
      <c r="E7" s="211">
        <v>99</v>
      </c>
      <c r="F7" s="51">
        <v>24</v>
      </c>
      <c r="G7" s="211">
        <v>118</v>
      </c>
    </row>
    <row r="8" spans="1:8" s="100" customFormat="1" ht="15" customHeight="1" x14ac:dyDescent="0.2">
      <c r="A8" s="52" t="s">
        <v>271</v>
      </c>
      <c r="B8" s="50">
        <v>18</v>
      </c>
      <c r="C8" s="51">
        <v>18</v>
      </c>
      <c r="D8" s="51" t="s">
        <v>27</v>
      </c>
      <c r="E8" s="211">
        <v>98</v>
      </c>
      <c r="F8" s="51">
        <v>23</v>
      </c>
      <c r="G8" s="211">
        <v>124</v>
      </c>
    </row>
    <row r="9" spans="1:8" s="100" customFormat="1" ht="15" customHeight="1" thickBot="1" x14ac:dyDescent="0.25">
      <c r="A9" s="52" t="s">
        <v>328</v>
      </c>
      <c r="B9" s="265">
        <v>19</v>
      </c>
      <c r="C9" s="158">
        <v>19</v>
      </c>
      <c r="D9" s="158" t="s">
        <v>329</v>
      </c>
      <c r="E9" s="158">
        <v>98</v>
      </c>
      <c r="F9" s="158">
        <v>24</v>
      </c>
      <c r="G9" s="158">
        <v>114</v>
      </c>
    </row>
    <row r="10" spans="1:8" s="101" customFormat="1" ht="13.5" customHeight="1" x14ac:dyDescent="0.15">
      <c r="A10" s="53"/>
      <c r="B10" s="54"/>
      <c r="C10" s="54"/>
      <c r="D10" s="54"/>
      <c r="E10" s="51"/>
      <c r="F10" s="54"/>
      <c r="G10" s="178" t="s">
        <v>138</v>
      </c>
    </row>
  </sheetData>
  <mergeCells count="6">
    <mergeCell ref="A1:G1"/>
    <mergeCell ref="A3:A4"/>
    <mergeCell ref="F3:F4"/>
    <mergeCell ref="G3:G4"/>
    <mergeCell ref="B3:D3"/>
    <mergeCell ref="E3:E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</sheetPr>
  <dimension ref="A1:D9"/>
  <sheetViews>
    <sheetView workbookViewId="0">
      <selection sqref="A1:D1"/>
    </sheetView>
  </sheetViews>
  <sheetFormatPr defaultRowHeight="12" x14ac:dyDescent="0.15"/>
  <cols>
    <col min="1" max="1" width="7.88671875" style="95" customWidth="1"/>
    <col min="2" max="4" width="12.88671875" style="95" customWidth="1"/>
    <col min="5" max="256" width="9.109375" style="95"/>
    <col min="257" max="257" width="7.6640625" style="95" bestFit="1" customWidth="1"/>
    <col min="258" max="258" width="16.109375" style="95" customWidth="1"/>
    <col min="259" max="260" width="16.109375" style="95" bestFit="1" customWidth="1"/>
    <col min="261" max="512" width="9.109375" style="95"/>
    <col min="513" max="513" width="7.6640625" style="95" bestFit="1" customWidth="1"/>
    <col min="514" max="514" width="16.109375" style="95" customWidth="1"/>
    <col min="515" max="516" width="16.109375" style="95" bestFit="1" customWidth="1"/>
    <col min="517" max="768" width="9.109375" style="95"/>
    <col min="769" max="769" width="7.6640625" style="95" bestFit="1" customWidth="1"/>
    <col min="770" max="770" width="16.109375" style="95" customWidth="1"/>
    <col min="771" max="772" width="16.109375" style="95" bestFit="1" customWidth="1"/>
    <col min="773" max="1024" width="9.109375" style="95"/>
    <col min="1025" max="1025" width="7.6640625" style="95" bestFit="1" customWidth="1"/>
    <col min="1026" max="1026" width="16.109375" style="95" customWidth="1"/>
    <col min="1027" max="1028" width="16.109375" style="95" bestFit="1" customWidth="1"/>
    <col min="1029" max="1280" width="9.109375" style="95"/>
    <col min="1281" max="1281" width="7.6640625" style="95" bestFit="1" customWidth="1"/>
    <col min="1282" max="1282" width="16.109375" style="95" customWidth="1"/>
    <col min="1283" max="1284" width="16.109375" style="95" bestFit="1" customWidth="1"/>
    <col min="1285" max="1536" width="9.109375" style="95"/>
    <col min="1537" max="1537" width="7.6640625" style="95" bestFit="1" customWidth="1"/>
    <col min="1538" max="1538" width="16.109375" style="95" customWidth="1"/>
    <col min="1539" max="1540" width="16.109375" style="95" bestFit="1" customWidth="1"/>
    <col min="1541" max="1792" width="9.109375" style="95"/>
    <col min="1793" max="1793" width="7.6640625" style="95" bestFit="1" customWidth="1"/>
    <col min="1794" max="1794" width="16.109375" style="95" customWidth="1"/>
    <col min="1795" max="1796" width="16.109375" style="95" bestFit="1" customWidth="1"/>
    <col min="1797" max="2048" width="9.109375" style="95"/>
    <col min="2049" max="2049" width="7.6640625" style="95" bestFit="1" customWidth="1"/>
    <col min="2050" max="2050" width="16.109375" style="95" customWidth="1"/>
    <col min="2051" max="2052" width="16.109375" style="95" bestFit="1" customWidth="1"/>
    <col min="2053" max="2304" width="9.109375" style="95"/>
    <col min="2305" max="2305" width="7.6640625" style="95" bestFit="1" customWidth="1"/>
    <col min="2306" max="2306" width="16.109375" style="95" customWidth="1"/>
    <col min="2307" max="2308" width="16.109375" style="95" bestFit="1" customWidth="1"/>
    <col min="2309" max="2560" width="9.109375" style="95"/>
    <col min="2561" max="2561" width="7.6640625" style="95" bestFit="1" customWidth="1"/>
    <col min="2562" max="2562" width="16.109375" style="95" customWidth="1"/>
    <col min="2563" max="2564" width="16.109375" style="95" bestFit="1" customWidth="1"/>
    <col min="2565" max="2816" width="9.109375" style="95"/>
    <col min="2817" max="2817" width="7.6640625" style="95" bestFit="1" customWidth="1"/>
    <col min="2818" max="2818" width="16.109375" style="95" customWidth="1"/>
    <col min="2819" max="2820" width="16.109375" style="95" bestFit="1" customWidth="1"/>
    <col min="2821" max="3072" width="9.109375" style="95"/>
    <col min="3073" max="3073" width="7.6640625" style="95" bestFit="1" customWidth="1"/>
    <col min="3074" max="3074" width="16.109375" style="95" customWidth="1"/>
    <col min="3075" max="3076" width="16.109375" style="95" bestFit="1" customWidth="1"/>
    <col min="3077" max="3328" width="9.109375" style="95"/>
    <col min="3329" max="3329" width="7.6640625" style="95" bestFit="1" customWidth="1"/>
    <col min="3330" max="3330" width="16.109375" style="95" customWidth="1"/>
    <col min="3331" max="3332" width="16.109375" style="95" bestFit="1" customWidth="1"/>
    <col min="3333" max="3584" width="9.109375" style="95"/>
    <col min="3585" max="3585" width="7.6640625" style="95" bestFit="1" customWidth="1"/>
    <col min="3586" max="3586" width="16.109375" style="95" customWidth="1"/>
    <col min="3587" max="3588" width="16.109375" style="95" bestFit="1" customWidth="1"/>
    <col min="3589" max="3840" width="9.109375" style="95"/>
    <col min="3841" max="3841" width="7.6640625" style="95" bestFit="1" customWidth="1"/>
    <col min="3842" max="3842" width="16.109375" style="95" customWidth="1"/>
    <col min="3843" max="3844" width="16.109375" style="95" bestFit="1" customWidth="1"/>
    <col min="3845" max="4096" width="9.109375" style="95"/>
    <col min="4097" max="4097" width="7.6640625" style="95" bestFit="1" customWidth="1"/>
    <col min="4098" max="4098" width="16.109375" style="95" customWidth="1"/>
    <col min="4099" max="4100" width="16.109375" style="95" bestFit="1" customWidth="1"/>
    <col min="4101" max="4352" width="9.109375" style="95"/>
    <col min="4353" max="4353" width="7.6640625" style="95" bestFit="1" customWidth="1"/>
    <col min="4354" max="4354" width="16.109375" style="95" customWidth="1"/>
    <col min="4355" max="4356" width="16.109375" style="95" bestFit="1" customWidth="1"/>
    <col min="4357" max="4608" width="9.109375" style="95"/>
    <col min="4609" max="4609" width="7.6640625" style="95" bestFit="1" customWidth="1"/>
    <col min="4610" max="4610" width="16.109375" style="95" customWidth="1"/>
    <col min="4611" max="4612" width="16.109375" style="95" bestFit="1" customWidth="1"/>
    <col min="4613" max="4864" width="9.109375" style="95"/>
    <col min="4865" max="4865" width="7.6640625" style="95" bestFit="1" customWidth="1"/>
    <col min="4866" max="4866" width="16.109375" style="95" customWidth="1"/>
    <col min="4867" max="4868" width="16.109375" style="95" bestFit="1" customWidth="1"/>
    <col min="4869" max="5120" width="9.109375" style="95"/>
    <col min="5121" max="5121" width="7.6640625" style="95" bestFit="1" customWidth="1"/>
    <col min="5122" max="5122" width="16.109375" style="95" customWidth="1"/>
    <col min="5123" max="5124" width="16.109375" style="95" bestFit="1" customWidth="1"/>
    <col min="5125" max="5376" width="9.109375" style="95"/>
    <col min="5377" max="5377" width="7.6640625" style="95" bestFit="1" customWidth="1"/>
    <col min="5378" max="5378" width="16.109375" style="95" customWidth="1"/>
    <col min="5379" max="5380" width="16.109375" style="95" bestFit="1" customWidth="1"/>
    <col min="5381" max="5632" width="9.109375" style="95"/>
    <col min="5633" max="5633" width="7.6640625" style="95" bestFit="1" customWidth="1"/>
    <col min="5634" max="5634" width="16.109375" style="95" customWidth="1"/>
    <col min="5635" max="5636" width="16.109375" style="95" bestFit="1" customWidth="1"/>
    <col min="5637" max="5888" width="9.109375" style="95"/>
    <col min="5889" max="5889" width="7.6640625" style="95" bestFit="1" customWidth="1"/>
    <col min="5890" max="5890" width="16.109375" style="95" customWidth="1"/>
    <col min="5891" max="5892" width="16.109375" style="95" bestFit="1" customWidth="1"/>
    <col min="5893" max="6144" width="9.109375" style="95"/>
    <col min="6145" max="6145" width="7.6640625" style="95" bestFit="1" customWidth="1"/>
    <col min="6146" max="6146" width="16.109375" style="95" customWidth="1"/>
    <col min="6147" max="6148" width="16.109375" style="95" bestFit="1" customWidth="1"/>
    <col min="6149" max="6400" width="9.109375" style="95"/>
    <col min="6401" max="6401" width="7.6640625" style="95" bestFit="1" customWidth="1"/>
    <col min="6402" max="6402" width="16.109375" style="95" customWidth="1"/>
    <col min="6403" max="6404" width="16.109375" style="95" bestFit="1" customWidth="1"/>
    <col min="6405" max="6656" width="9.109375" style="95"/>
    <col min="6657" max="6657" width="7.6640625" style="95" bestFit="1" customWidth="1"/>
    <col min="6658" max="6658" width="16.109375" style="95" customWidth="1"/>
    <col min="6659" max="6660" width="16.109375" style="95" bestFit="1" customWidth="1"/>
    <col min="6661" max="6912" width="9.109375" style="95"/>
    <col min="6913" max="6913" width="7.6640625" style="95" bestFit="1" customWidth="1"/>
    <col min="6914" max="6914" width="16.109375" style="95" customWidth="1"/>
    <col min="6915" max="6916" width="16.109375" style="95" bestFit="1" customWidth="1"/>
    <col min="6917" max="7168" width="9.109375" style="95"/>
    <col min="7169" max="7169" width="7.6640625" style="95" bestFit="1" customWidth="1"/>
    <col min="7170" max="7170" width="16.109375" style="95" customWidth="1"/>
    <col min="7171" max="7172" width="16.109375" style="95" bestFit="1" customWidth="1"/>
    <col min="7173" max="7424" width="9.109375" style="95"/>
    <col min="7425" max="7425" width="7.6640625" style="95" bestFit="1" customWidth="1"/>
    <col min="7426" max="7426" width="16.109375" style="95" customWidth="1"/>
    <col min="7427" max="7428" width="16.109375" style="95" bestFit="1" customWidth="1"/>
    <col min="7429" max="7680" width="9.109375" style="95"/>
    <col min="7681" max="7681" width="7.6640625" style="95" bestFit="1" customWidth="1"/>
    <col min="7682" max="7682" width="16.109375" style="95" customWidth="1"/>
    <col min="7683" max="7684" width="16.109375" style="95" bestFit="1" customWidth="1"/>
    <col min="7685" max="7936" width="9.109375" style="95"/>
    <col min="7937" max="7937" width="7.6640625" style="95" bestFit="1" customWidth="1"/>
    <col min="7938" max="7938" width="16.109375" style="95" customWidth="1"/>
    <col min="7939" max="7940" width="16.109375" style="95" bestFit="1" customWidth="1"/>
    <col min="7941" max="8192" width="9.109375" style="95"/>
    <col min="8193" max="8193" width="7.6640625" style="95" bestFit="1" customWidth="1"/>
    <col min="8194" max="8194" width="16.109375" style="95" customWidth="1"/>
    <col min="8195" max="8196" width="16.109375" style="95" bestFit="1" customWidth="1"/>
    <col min="8197" max="8448" width="9.109375" style="95"/>
    <col min="8449" max="8449" width="7.6640625" style="95" bestFit="1" customWidth="1"/>
    <col min="8450" max="8450" width="16.109375" style="95" customWidth="1"/>
    <col min="8451" max="8452" width="16.109375" style="95" bestFit="1" customWidth="1"/>
    <col min="8453" max="8704" width="9.109375" style="95"/>
    <col min="8705" max="8705" width="7.6640625" style="95" bestFit="1" customWidth="1"/>
    <col min="8706" max="8706" width="16.109375" style="95" customWidth="1"/>
    <col min="8707" max="8708" width="16.109375" style="95" bestFit="1" customWidth="1"/>
    <col min="8709" max="8960" width="9.109375" style="95"/>
    <col min="8961" max="8961" width="7.6640625" style="95" bestFit="1" customWidth="1"/>
    <col min="8962" max="8962" width="16.109375" style="95" customWidth="1"/>
    <col min="8963" max="8964" width="16.109375" style="95" bestFit="1" customWidth="1"/>
    <col min="8965" max="9216" width="9.109375" style="95"/>
    <col min="9217" max="9217" width="7.6640625" style="95" bestFit="1" customWidth="1"/>
    <col min="9218" max="9218" width="16.109375" style="95" customWidth="1"/>
    <col min="9219" max="9220" width="16.109375" style="95" bestFit="1" customWidth="1"/>
    <col min="9221" max="9472" width="9.109375" style="95"/>
    <col min="9473" max="9473" width="7.6640625" style="95" bestFit="1" customWidth="1"/>
    <col min="9474" max="9474" width="16.109375" style="95" customWidth="1"/>
    <col min="9475" max="9476" width="16.109375" style="95" bestFit="1" customWidth="1"/>
    <col min="9477" max="9728" width="9.109375" style="95"/>
    <col min="9729" max="9729" width="7.6640625" style="95" bestFit="1" customWidth="1"/>
    <col min="9730" max="9730" width="16.109375" style="95" customWidth="1"/>
    <col min="9731" max="9732" width="16.109375" style="95" bestFit="1" customWidth="1"/>
    <col min="9733" max="9984" width="9.109375" style="95"/>
    <col min="9985" max="9985" width="7.6640625" style="95" bestFit="1" customWidth="1"/>
    <col min="9986" max="9986" width="16.109375" style="95" customWidth="1"/>
    <col min="9987" max="9988" width="16.109375" style="95" bestFit="1" customWidth="1"/>
    <col min="9989" max="10240" width="9.109375" style="95"/>
    <col min="10241" max="10241" width="7.6640625" style="95" bestFit="1" customWidth="1"/>
    <col min="10242" max="10242" width="16.109375" style="95" customWidth="1"/>
    <col min="10243" max="10244" width="16.109375" style="95" bestFit="1" customWidth="1"/>
    <col min="10245" max="10496" width="9.109375" style="95"/>
    <col min="10497" max="10497" width="7.6640625" style="95" bestFit="1" customWidth="1"/>
    <col min="10498" max="10498" width="16.109375" style="95" customWidth="1"/>
    <col min="10499" max="10500" width="16.109375" style="95" bestFit="1" customWidth="1"/>
    <col min="10501" max="10752" width="9.109375" style="95"/>
    <col min="10753" max="10753" width="7.6640625" style="95" bestFit="1" customWidth="1"/>
    <col min="10754" max="10754" width="16.109375" style="95" customWidth="1"/>
    <col min="10755" max="10756" width="16.109375" style="95" bestFit="1" customWidth="1"/>
    <col min="10757" max="11008" width="9.109375" style="95"/>
    <col min="11009" max="11009" width="7.6640625" style="95" bestFit="1" customWidth="1"/>
    <col min="11010" max="11010" width="16.109375" style="95" customWidth="1"/>
    <col min="11011" max="11012" width="16.109375" style="95" bestFit="1" customWidth="1"/>
    <col min="11013" max="11264" width="9.109375" style="95"/>
    <col min="11265" max="11265" width="7.6640625" style="95" bestFit="1" customWidth="1"/>
    <col min="11266" max="11266" width="16.109375" style="95" customWidth="1"/>
    <col min="11267" max="11268" width="16.109375" style="95" bestFit="1" customWidth="1"/>
    <col min="11269" max="11520" width="9.109375" style="95"/>
    <col min="11521" max="11521" width="7.6640625" style="95" bestFit="1" customWidth="1"/>
    <col min="11522" max="11522" width="16.109375" style="95" customWidth="1"/>
    <col min="11523" max="11524" width="16.109375" style="95" bestFit="1" customWidth="1"/>
    <col min="11525" max="11776" width="9.109375" style="95"/>
    <col min="11777" max="11777" width="7.6640625" style="95" bestFit="1" customWidth="1"/>
    <col min="11778" max="11778" width="16.109375" style="95" customWidth="1"/>
    <col min="11779" max="11780" width="16.109375" style="95" bestFit="1" customWidth="1"/>
    <col min="11781" max="12032" width="9.109375" style="95"/>
    <col min="12033" max="12033" width="7.6640625" style="95" bestFit="1" customWidth="1"/>
    <col min="12034" max="12034" width="16.109375" style="95" customWidth="1"/>
    <col min="12035" max="12036" width="16.109375" style="95" bestFit="1" customWidth="1"/>
    <col min="12037" max="12288" width="9.109375" style="95"/>
    <col min="12289" max="12289" width="7.6640625" style="95" bestFit="1" customWidth="1"/>
    <col min="12290" max="12290" width="16.109375" style="95" customWidth="1"/>
    <col min="12291" max="12292" width="16.109375" style="95" bestFit="1" customWidth="1"/>
    <col min="12293" max="12544" width="9.109375" style="95"/>
    <col min="12545" max="12545" width="7.6640625" style="95" bestFit="1" customWidth="1"/>
    <col min="12546" max="12546" width="16.109375" style="95" customWidth="1"/>
    <col min="12547" max="12548" width="16.109375" style="95" bestFit="1" customWidth="1"/>
    <col min="12549" max="12800" width="9.109375" style="95"/>
    <col min="12801" max="12801" width="7.6640625" style="95" bestFit="1" customWidth="1"/>
    <col min="12802" max="12802" width="16.109375" style="95" customWidth="1"/>
    <col min="12803" max="12804" width="16.109375" style="95" bestFit="1" customWidth="1"/>
    <col min="12805" max="13056" width="9.109375" style="95"/>
    <col min="13057" max="13057" width="7.6640625" style="95" bestFit="1" customWidth="1"/>
    <col min="13058" max="13058" width="16.109375" style="95" customWidth="1"/>
    <col min="13059" max="13060" width="16.109375" style="95" bestFit="1" customWidth="1"/>
    <col min="13061" max="13312" width="9.109375" style="95"/>
    <col min="13313" max="13313" width="7.6640625" style="95" bestFit="1" customWidth="1"/>
    <col min="13314" max="13314" width="16.109375" style="95" customWidth="1"/>
    <col min="13315" max="13316" width="16.109375" style="95" bestFit="1" customWidth="1"/>
    <col min="13317" max="13568" width="9.109375" style="95"/>
    <col min="13569" max="13569" width="7.6640625" style="95" bestFit="1" customWidth="1"/>
    <col min="13570" max="13570" width="16.109375" style="95" customWidth="1"/>
    <col min="13571" max="13572" width="16.109375" style="95" bestFit="1" customWidth="1"/>
    <col min="13573" max="13824" width="9.109375" style="95"/>
    <col min="13825" max="13825" width="7.6640625" style="95" bestFit="1" customWidth="1"/>
    <col min="13826" max="13826" width="16.109375" style="95" customWidth="1"/>
    <col min="13827" max="13828" width="16.109375" style="95" bestFit="1" customWidth="1"/>
    <col min="13829" max="14080" width="9.109375" style="95"/>
    <col min="14081" max="14081" width="7.6640625" style="95" bestFit="1" customWidth="1"/>
    <col min="14082" max="14082" width="16.109375" style="95" customWidth="1"/>
    <col min="14083" max="14084" width="16.109375" style="95" bestFit="1" customWidth="1"/>
    <col min="14085" max="14336" width="9.109375" style="95"/>
    <col min="14337" max="14337" width="7.6640625" style="95" bestFit="1" customWidth="1"/>
    <col min="14338" max="14338" width="16.109375" style="95" customWidth="1"/>
    <col min="14339" max="14340" width="16.109375" style="95" bestFit="1" customWidth="1"/>
    <col min="14341" max="14592" width="9.109375" style="95"/>
    <col min="14593" max="14593" width="7.6640625" style="95" bestFit="1" customWidth="1"/>
    <col min="14594" max="14594" width="16.109375" style="95" customWidth="1"/>
    <col min="14595" max="14596" width="16.109375" style="95" bestFit="1" customWidth="1"/>
    <col min="14597" max="14848" width="9.109375" style="95"/>
    <col min="14849" max="14849" width="7.6640625" style="95" bestFit="1" customWidth="1"/>
    <col min="14850" max="14850" width="16.109375" style="95" customWidth="1"/>
    <col min="14851" max="14852" width="16.109375" style="95" bestFit="1" customWidth="1"/>
    <col min="14853" max="15104" width="9.109375" style="95"/>
    <col min="15105" max="15105" width="7.6640625" style="95" bestFit="1" customWidth="1"/>
    <col min="15106" max="15106" width="16.109375" style="95" customWidth="1"/>
    <col min="15107" max="15108" width="16.109375" style="95" bestFit="1" customWidth="1"/>
    <col min="15109" max="15360" width="9.109375" style="95"/>
    <col min="15361" max="15361" width="7.6640625" style="95" bestFit="1" customWidth="1"/>
    <col min="15362" max="15362" width="16.109375" style="95" customWidth="1"/>
    <col min="15363" max="15364" width="16.109375" style="95" bestFit="1" customWidth="1"/>
    <col min="15365" max="15616" width="9.109375" style="95"/>
    <col min="15617" max="15617" width="7.6640625" style="95" bestFit="1" customWidth="1"/>
    <col min="15618" max="15618" width="16.109375" style="95" customWidth="1"/>
    <col min="15619" max="15620" width="16.109375" style="95" bestFit="1" customWidth="1"/>
    <col min="15621" max="15872" width="9.109375" style="95"/>
    <col min="15873" max="15873" width="7.6640625" style="95" bestFit="1" customWidth="1"/>
    <col min="15874" max="15874" width="16.109375" style="95" customWidth="1"/>
    <col min="15875" max="15876" width="16.109375" style="95" bestFit="1" customWidth="1"/>
    <col min="15877" max="16128" width="9.109375" style="95"/>
    <col min="16129" max="16129" width="7.6640625" style="95" bestFit="1" customWidth="1"/>
    <col min="16130" max="16130" width="16.109375" style="95" customWidth="1"/>
    <col min="16131" max="16132" width="16.109375" style="95" bestFit="1" customWidth="1"/>
    <col min="16133" max="16384" width="9.109375" style="95"/>
  </cols>
  <sheetData>
    <row r="1" spans="1:4" ht="16.2" x14ac:dyDescent="0.2">
      <c r="A1" s="291" t="s">
        <v>331</v>
      </c>
      <c r="B1" s="291"/>
      <c r="C1" s="291"/>
      <c r="D1" s="291"/>
    </row>
    <row r="2" spans="1:4" s="46" customFormat="1" ht="11.4" thickBot="1" x14ac:dyDescent="0.2">
      <c r="B2" s="47"/>
      <c r="C2" s="47"/>
      <c r="D2" s="47" t="s">
        <v>177</v>
      </c>
    </row>
    <row r="3" spans="1:4" s="100" customFormat="1" ht="13.2" x14ac:dyDescent="0.2">
      <c r="A3" s="191" t="s">
        <v>30</v>
      </c>
      <c r="B3" s="58" t="s">
        <v>198</v>
      </c>
      <c r="C3" s="49" t="s">
        <v>249</v>
      </c>
      <c r="D3" s="49" t="s">
        <v>250</v>
      </c>
    </row>
    <row r="4" spans="1:4" s="100" customFormat="1" ht="13.2" x14ac:dyDescent="0.2">
      <c r="A4" s="52" t="s">
        <v>327</v>
      </c>
      <c r="B4" s="59">
        <v>60289</v>
      </c>
      <c r="C4" s="60">
        <f>B4-D4</f>
        <v>28784</v>
      </c>
      <c r="D4" s="55">
        <v>31505</v>
      </c>
    </row>
    <row r="5" spans="1:4" s="100" customFormat="1" ht="13.2" x14ac:dyDescent="0.2">
      <c r="A5" s="52" t="s">
        <v>247</v>
      </c>
      <c r="B5" s="61">
        <v>61574</v>
      </c>
      <c r="C5" s="60">
        <f>B5-D5</f>
        <v>28760</v>
      </c>
      <c r="D5" s="60">
        <v>32814</v>
      </c>
    </row>
    <row r="6" spans="1:4" s="100" customFormat="1" ht="13.2" x14ac:dyDescent="0.2">
      <c r="A6" s="52" t="s">
        <v>330</v>
      </c>
      <c r="B6" s="61">
        <v>63476</v>
      </c>
      <c r="C6" s="60">
        <f>B6-D6</f>
        <v>29323</v>
      </c>
      <c r="D6" s="60">
        <v>34153</v>
      </c>
    </row>
    <row r="7" spans="1:4" s="100" customFormat="1" ht="13.2" x14ac:dyDescent="0.2">
      <c r="A7" s="62" t="s">
        <v>248</v>
      </c>
      <c r="B7" s="61">
        <v>65113</v>
      </c>
      <c r="C7" s="60">
        <f>B7-D7</f>
        <v>29438</v>
      </c>
      <c r="D7" s="60">
        <v>35675</v>
      </c>
    </row>
    <row r="8" spans="1:4" s="100" customFormat="1" ht="13.8" thickBot="1" x14ac:dyDescent="0.25">
      <c r="A8" s="62" t="s">
        <v>271</v>
      </c>
      <c r="B8" s="61">
        <v>66052</v>
      </c>
      <c r="C8" s="60">
        <f>B8-D8</f>
        <v>28842</v>
      </c>
      <c r="D8" s="60">
        <v>37210</v>
      </c>
    </row>
    <row r="9" spans="1:4" s="101" customFormat="1" ht="10.8" x14ac:dyDescent="0.15">
      <c r="A9" s="53"/>
      <c r="B9" s="54"/>
      <c r="C9" s="54"/>
      <c r="D9" s="178" t="s">
        <v>194</v>
      </c>
    </row>
  </sheetData>
  <mergeCells count="1">
    <mergeCell ref="A1:D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7"/>
  <sheetViews>
    <sheetView workbookViewId="0">
      <selection sqref="A1:H1"/>
    </sheetView>
  </sheetViews>
  <sheetFormatPr defaultColWidth="9.109375" defaultRowHeight="13.2" x14ac:dyDescent="0.15"/>
  <cols>
    <col min="1" max="1" width="10" style="70" customWidth="1"/>
    <col min="2" max="2" width="12.109375" style="70" customWidth="1"/>
    <col min="3" max="3" width="10.6640625" style="94" customWidth="1"/>
    <col min="4" max="6" width="10.6640625" style="70" customWidth="1"/>
    <col min="7" max="7" width="14.44140625" style="70" customWidth="1"/>
    <col min="8" max="8" width="10.6640625" style="70" customWidth="1"/>
    <col min="9" max="16384" width="9.109375" style="70"/>
  </cols>
  <sheetData>
    <row r="1" spans="1:9" ht="16.2" x14ac:dyDescent="0.2">
      <c r="A1" s="281" t="s">
        <v>165</v>
      </c>
      <c r="B1" s="281"/>
      <c r="C1" s="281"/>
      <c r="D1" s="281"/>
      <c r="E1" s="281"/>
      <c r="F1" s="281"/>
      <c r="G1" s="281"/>
      <c r="H1" s="281"/>
      <c r="I1" s="69"/>
    </row>
    <row r="2" spans="1:9" ht="13.8" thickBot="1" x14ac:dyDescent="0.2">
      <c r="A2" s="289">
        <v>42717</v>
      </c>
      <c r="B2" s="290"/>
      <c r="C2" s="290"/>
      <c r="D2" s="290"/>
      <c r="E2" s="290"/>
      <c r="F2" s="290"/>
      <c r="G2" s="290"/>
      <c r="H2" s="290"/>
      <c r="I2" s="71"/>
    </row>
    <row r="3" spans="1:9" x14ac:dyDescent="0.2">
      <c r="A3" s="287" t="s">
        <v>0</v>
      </c>
      <c r="B3" s="288"/>
      <c r="C3" s="72" t="s">
        <v>1</v>
      </c>
      <c r="D3" s="73" t="s">
        <v>2</v>
      </c>
      <c r="E3" s="73" t="s">
        <v>3</v>
      </c>
      <c r="F3" s="73" t="s">
        <v>4</v>
      </c>
      <c r="G3" s="73" t="s">
        <v>139</v>
      </c>
      <c r="H3" s="74" t="s">
        <v>5</v>
      </c>
      <c r="I3" s="75"/>
    </row>
    <row r="4" spans="1:9" x14ac:dyDescent="0.2">
      <c r="A4" s="285" t="s">
        <v>6</v>
      </c>
      <c r="B4" s="286"/>
      <c r="C4" s="76">
        <f>SUM(D4:H4)</f>
        <v>20813</v>
      </c>
      <c r="D4" s="77">
        <v>10860</v>
      </c>
      <c r="E4" s="77">
        <v>661</v>
      </c>
      <c r="F4" s="77">
        <v>3687</v>
      </c>
      <c r="G4" s="77">
        <v>3983</v>
      </c>
      <c r="H4" s="77">
        <v>1622</v>
      </c>
      <c r="I4" s="69"/>
    </row>
    <row r="5" spans="1:9" x14ac:dyDescent="0.2">
      <c r="A5" s="284" t="s">
        <v>7</v>
      </c>
      <c r="B5" s="284"/>
      <c r="C5" s="78">
        <f>SUM(D5:H5)</f>
        <v>21334</v>
      </c>
      <c r="D5" s="79">
        <v>10893</v>
      </c>
      <c r="E5" s="79">
        <v>753</v>
      </c>
      <c r="F5" s="79">
        <v>2761</v>
      </c>
      <c r="G5" s="79">
        <v>4218</v>
      </c>
      <c r="H5" s="79">
        <v>2709</v>
      </c>
      <c r="I5" s="69"/>
    </row>
    <row r="6" spans="1:9" x14ac:dyDescent="0.2">
      <c r="A6" s="284" t="s">
        <v>8</v>
      </c>
      <c r="B6" s="284"/>
      <c r="C6" s="78">
        <f t="shared" ref="C6:C14" si="0">SUM(D6:H6)</f>
        <v>17921</v>
      </c>
      <c r="D6" s="79">
        <v>9840</v>
      </c>
      <c r="E6" s="79">
        <v>694</v>
      </c>
      <c r="F6" s="79">
        <v>1533</v>
      </c>
      <c r="G6" s="79">
        <v>3878</v>
      </c>
      <c r="H6" s="79">
        <v>1976</v>
      </c>
      <c r="I6" s="80"/>
    </row>
    <row r="7" spans="1:9" x14ac:dyDescent="0.2">
      <c r="A7" s="284" t="s">
        <v>9</v>
      </c>
      <c r="B7" s="284"/>
      <c r="C7" s="78">
        <f t="shared" si="0"/>
        <v>19539</v>
      </c>
      <c r="D7" s="79">
        <v>9611</v>
      </c>
      <c r="E7" s="79">
        <v>679</v>
      </c>
      <c r="F7" s="79">
        <v>3135</v>
      </c>
      <c r="G7" s="79">
        <v>3413</v>
      </c>
      <c r="H7" s="79">
        <v>2701</v>
      </c>
      <c r="I7" s="80"/>
    </row>
    <row r="8" spans="1:9" x14ac:dyDescent="0.2">
      <c r="A8" s="284" t="s">
        <v>10</v>
      </c>
      <c r="B8" s="284"/>
      <c r="C8" s="78">
        <f t="shared" si="0"/>
        <v>22564</v>
      </c>
      <c r="D8" s="79">
        <v>11341</v>
      </c>
      <c r="E8" s="79">
        <v>808</v>
      </c>
      <c r="F8" s="79">
        <v>3491</v>
      </c>
      <c r="G8" s="79">
        <v>4868</v>
      </c>
      <c r="H8" s="79">
        <v>2056</v>
      </c>
      <c r="I8" s="80"/>
    </row>
    <row r="9" spans="1:9" x14ac:dyDescent="0.2">
      <c r="A9" s="284" t="s">
        <v>11</v>
      </c>
      <c r="B9" s="284"/>
      <c r="C9" s="78">
        <f t="shared" si="0"/>
        <v>22350</v>
      </c>
      <c r="D9" s="79">
        <v>11729</v>
      </c>
      <c r="E9" s="79">
        <v>836</v>
      </c>
      <c r="F9" s="79">
        <v>2452</v>
      </c>
      <c r="G9" s="79">
        <v>4923</v>
      </c>
      <c r="H9" s="79">
        <v>2410</v>
      </c>
      <c r="I9" s="80"/>
    </row>
    <row r="10" spans="1:9" x14ac:dyDescent="0.2">
      <c r="A10" s="284" t="s">
        <v>12</v>
      </c>
      <c r="B10" s="284"/>
      <c r="C10" s="78">
        <f t="shared" si="0"/>
        <v>24249</v>
      </c>
      <c r="D10" s="79">
        <v>10485</v>
      </c>
      <c r="E10" s="79">
        <v>869</v>
      </c>
      <c r="F10" s="79">
        <v>6458</v>
      </c>
      <c r="G10" s="79">
        <v>4010</v>
      </c>
      <c r="H10" s="79">
        <v>2427</v>
      </c>
      <c r="I10" s="80"/>
    </row>
    <row r="11" spans="1:9" x14ac:dyDescent="0.2">
      <c r="A11" s="284" t="s">
        <v>13</v>
      </c>
      <c r="B11" s="284"/>
      <c r="C11" s="78">
        <f t="shared" si="0"/>
        <v>19235</v>
      </c>
      <c r="D11" s="79">
        <v>9557</v>
      </c>
      <c r="E11" s="79">
        <v>716</v>
      </c>
      <c r="F11" s="79">
        <v>3192</v>
      </c>
      <c r="G11" s="79">
        <v>3810</v>
      </c>
      <c r="H11" s="81">
        <v>1960</v>
      </c>
      <c r="I11" s="80"/>
    </row>
    <row r="12" spans="1:9" x14ac:dyDescent="0.2">
      <c r="A12" s="284" t="s">
        <v>14</v>
      </c>
      <c r="B12" s="284"/>
      <c r="C12" s="78">
        <f t="shared" si="0"/>
        <v>38860</v>
      </c>
      <c r="D12" s="79">
        <v>20660</v>
      </c>
      <c r="E12" s="79">
        <v>1626</v>
      </c>
      <c r="F12" s="79">
        <v>4596</v>
      </c>
      <c r="G12" s="79">
        <v>8570</v>
      </c>
      <c r="H12" s="79">
        <v>3408</v>
      </c>
      <c r="I12" s="80"/>
    </row>
    <row r="13" spans="1:9" x14ac:dyDescent="0.2">
      <c r="A13" s="284" t="s">
        <v>15</v>
      </c>
      <c r="B13" s="284"/>
      <c r="C13" s="78">
        <f t="shared" si="0"/>
        <v>45857</v>
      </c>
      <c r="D13" s="79">
        <v>24923</v>
      </c>
      <c r="E13" s="79">
        <v>1879</v>
      </c>
      <c r="F13" s="79">
        <v>5479</v>
      </c>
      <c r="G13" s="79">
        <v>9556</v>
      </c>
      <c r="H13" s="81">
        <v>4020</v>
      </c>
      <c r="I13" s="80"/>
    </row>
    <row r="14" spans="1:9" x14ac:dyDescent="0.2">
      <c r="A14" s="284" t="s">
        <v>16</v>
      </c>
      <c r="B14" s="284"/>
      <c r="C14" s="78">
        <f t="shared" si="0"/>
        <v>6092</v>
      </c>
      <c r="D14" s="79">
        <v>3048</v>
      </c>
      <c r="E14" s="79">
        <v>243</v>
      </c>
      <c r="F14" s="79">
        <v>1279</v>
      </c>
      <c r="G14" s="79">
        <v>1271</v>
      </c>
      <c r="H14" s="79">
        <v>251</v>
      </c>
      <c r="I14" s="82"/>
    </row>
    <row r="15" spans="1:9" ht="13.8" thickBot="1" x14ac:dyDescent="0.25">
      <c r="A15" s="282" t="s">
        <v>17</v>
      </c>
      <c r="B15" s="283"/>
      <c r="C15" s="83">
        <f t="shared" ref="C15:H15" si="1">SUM(C4:C14)</f>
        <v>258814</v>
      </c>
      <c r="D15" s="84">
        <f t="shared" si="1"/>
        <v>132947</v>
      </c>
      <c r="E15" s="84">
        <f t="shared" si="1"/>
        <v>9764</v>
      </c>
      <c r="F15" s="84">
        <f t="shared" si="1"/>
        <v>38063</v>
      </c>
      <c r="G15" s="84">
        <f t="shared" si="1"/>
        <v>52500</v>
      </c>
      <c r="H15" s="84">
        <f t="shared" si="1"/>
        <v>25540</v>
      </c>
      <c r="I15" s="82"/>
    </row>
    <row r="16" spans="1:9" ht="13.5" customHeight="1" x14ac:dyDescent="0.15">
      <c r="A16" s="85" t="s">
        <v>140</v>
      </c>
      <c r="B16" s="86"/>
      <c r="C16" s="87"/>
      <c r="D16" s="86"/>
      <c r="E16" s="87"/>
      <c r="F16" s="87"/>
      <c r="G16" s="87"/>
      <c r="H16" s="87"/>
      <c r="I16" s="88"/>
    </row>
    <row r="17" spans="1:10" x14ac:dyDescent="0.15">
      <c r="A17" s="89"/>
      <c r="B17" s="71"/>
      <c r="C17" s="90"/>
      <c r="D17" s="91"/>
      <c r="E17" s="91"/>
      <c r="F17" s="91"/>
      <c r="G17" s="91"/>
      <c r="H17" s="92" t="s">
        <v>263</v>
      </c>
      <c r="I17" s="91"/>
      <c r="J17" s="93"/>
    </row>
  </sheetData>
  <mergeCells count="15">
    <mergeCell ref="A1:H1"/>
    <mergeCell ref="A15:B15"/>
    <mergeCell ref="A11:B11"/>
    <mergeCell ref="A12:B12"/>
    <mergeCell ref="A13:B13"/>
    <mergeCell ref="A14:B14"/>
    <mergeCell ref="A10:B10"/>
    <mergeCell ref="A4:B4"/>
    <mergeCell ref="A3:B3"/>
    <mergeCell ref="A2:H2"/>
    <mergeCell ref="A5:B5"/>
    <mergeCell ref="A6:B6"/>
    <mergeCell ref="A7:B7"/>
    <mergeCell ref="A8:B8"/>
    <mergeCell ref="A9:B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5"/>
  <sheetViews>
    <sheetView workbookViewId="0">
      <selection sqref="A1:F1"/>
    </sheetView>
  </sheetViews>
  <sheetFormatPr defaultColWidth="9.109375" defaultRowHeight="12" x14ac:dyDescent="0.15"/>
  <cols>
    <col min="1" max="1" width="10" style="95" customWidth="1"/>
    <col min="2" max="6" width="10.6640625" style="95" customWidth="1"/>
    <col min="7" max="16384" width="9.109375" style="95"/>
  </cols>
  <sheetData>
    <row r="1" spans="1:6" ht="16.2" x14ac:dyDescent="0.2">
      <c r="A1" s="291" t="s">
        <v>18</v>
      </c>
      <c r="B1" s="291"/>
      <c r="C1" s="291"/>
      <c r="D1" s="291"/>
      <c r="E1" s="291"/>
      <c r="F1" s="291"/>
    </row>
    <row r="2" spans="1:6" s="98" customFormat="1" ht="12.6" thickBot="1" x14ac:dyDescent="0.2">
      <c r="A2" s="96"/>
      <c r="B2" s="97"/>
      <c r="C2" s="97"/>
      <c r="D2" s="97"/>
      <c r="E2" s="97"/>
      <c r="F2" s="97"/>
    </row>
    <row r="3" spans="1:6" s="100" customFormat="1" ht="13.2" x14ac:dyDescent="0.2">
      <c r="A3" s="1" t="s">
        <v>19</v>
      </c>
      <c r="B3" s="234" t="s">
        <v>255</v>
      </c>
      <c r="C3" s="99" t="s">
        <v>256</v>
      </c>
      <c r="D3" s="99" t="s">
        <v>257</v>
      </c>
      <c r="E3" s="203" t="s">
        <v>195</v>
      </c>
      <c r="F3" s="234" t="s">
        <v>258</v>
      </c>
    </row>
    <row r="4" spans="1:6" s="100" customFormat="1" ht="13.8" thickBot="1" x14ac:dyDescent="0.25">
      <c r="A4" s="2" t="s">
        <v>20</v>
      </c>
      <c r="B4" s="14">
        <v>273673</v>
      </c>
      <c r="C4" s="14">
        <v>269508</v>
      </c>
      <c r="D4" s="14">
        <v>273308</v>
      </c>
      <c r="E4" s="204">
        <v>268707</v>
      </c>
      <c r="F4" s="14">
        <v>267852</v>
      </c>
    </row>
    <row r="5" spans="1:6" s="101" customFormat="1" ht="10.8" x14ac:dyDescent="0.15">
      <c r="B5" s="54"/>
      <c r="C5" s="54"/>
      <c r="D5" s="54"/>
      <c r="E5" s="54"/>
      <c r="F5" s="178" t="s">
        <v>21</v>
      </c>
    </row>
  </sheetData>
  <mergeCells count="1">
    <mergeCell ref="A1:F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1"/>
  <sheetViews>
    <sheetView workbookViewId="0">
      <selection sqref="A1:I1"/>
    </sheetView>
  </sheetViews>
  <sheetFormatPr defaultColWidth="9.109375" defaultRowHeight="13.2" x14ac:dyDescent="0.15"/>
  <cols>
    <col min="1" max="1" width="18.5546875" style="102" customWidth="1"/>
    <col min="2" max="2" width="7.109375" style="102" customWidth="1"/>
    <col min="3" max="3" width="8" style="102" customWidth="1"/>
    <col min="4" max="9" width="7.109375" style="102" customWidth="1"/>
    <col min="10" max="16384" width="9.109375" style="102"/>
  </cols>
  <sheetData>
    <row r="1" spans="1:11" ht="16.2" x14ac:dyDescent="0.2">
      <c r="A1" s="292" t="s">
        <v>176</v>
      </c>
      <c r="B1" s="292"/>
      <c r="C1" s="292"/>
      <c r="D1" s="292"/>
      <c r="E1" s="292"/>
      <c r="F1" s="292"/>
      <c r="G1" s="292"/>
      <c r="H1" s="292"/>
      <c r="I1" s="292"/>
    </row>
    <row r="2" spans="1:11" ht="13.8" thickBot="1" x14ac:dyDescent="0.2">
      <c r="A2" s="103"/>
      <c r="B2" s="235"/>
      <c r="C2" s="235"/>
      <c r="D2" s="235"/>
      <c r="E2" s="235"/>
      <c r="F2" s="235"/>
      <c r="G2" s="293">
        <v>43921</v>
      </c>
      <c r="H2" s="293"/>
      <c r="I2" s="293"/>
    </row>
    <row r="3" spans="1:11" x14ac:dyDescent="0.15">
      <c r="A3" s="294" t="s">
        <v>197</v>
      </c>
      <c r="B3" s="297" t="s">
        <v>259</v>
      </c>
      <c r="C3" s="297"/>
      <c r="D3" s="298" t="s">
        <v>260</v>
      </c>
      <c r="E3" s="298"/>
      <c r="F3" s="298" t="s">
        <v>261</v>
      </c>
      <c r="G3" s="298"/>
      <c r="H3" s="298" t="s">
        <v>262</v>
      </c>
      <c r="I3" s="299"/>
      <c r="J3" s="104"/>
    </row>
    <row r="4" spans="1:11" ht="15" customHeight="1" x14ac:dyDescent="0.15">
      <c r="A4" s="295"/>
      <c r="B4" s="302" t="s">
        <v>22</v>
      </c>
      <c r="C4" s="300" t="s">
        <v>23</v>
      </c>
      <c r="D4" s="304" t="s">
        <v>22</v>
      </c>
      <c r="E4" s="301" t="s">
        <v>23</v>
      </c>
      <c r="F4" s="304" t="s">
        <v>24</v>
      </c>
      <c r="G4" s="301" t="s">
        <v>23</v>
      </c>
      <c r="H4" s="304" t="s">
        <v>24</v>
      </c>
      <c r="I4" s="301" t="s">
        <v>23</v>
      </c>
      <c r="J4" s="104"/>
    </row>
    <row r="5" spans="1:11" ht="15" customHeight="1" x14ac:dyDescent="0.15">
      <c r="A5" s="296"/>
      <c r="B5" s="303"/>
      <c r="C5" s="300"/>
      <c r="D5" s="305"/>
      <c r="E5" s="301"/>
      <c r="F5" s="305"/>
      <c r="G5" s="301"/>
      <c r="H5" s="305"/>
      <c r="I5" s="301"/>
      <c r="J5" s="104"/>
    </row>
    <row r="6" spans="1:11" x14ac:dyDescent="0.15">
      <c r="A6" s="3" t="s">
        <v>196</v>
      </c>
      <c r="B6" s="268">
        <f>SUM(D6,,F6,H6)</f>
        <v>30</v>
      </c>
      <c r="C6" s="269">
        <f>SUM(E6,,G6,I6)</f>
        <v>10374</v>
      </c>
      <c r="D6" s="269">
        <f t="shared" ref="D6:I6" si="0">SUM(D7:D10)</f>
        <v>2</v>
      </c>
      <c r="E6" s="269">
        <f t="shared" si="0"/>
        <v>830</v>
      </c>
      <c r="F6" s="269">
        <f t="shared" si="0"/>
        <v>23</v>
      </c>
      <c r="G6" s="269">
        <f t="shared" si="0"/>
        <v>8750</v>
      </c>
      <c r="H6" s="269">
        <f t="shared" si="0"/>
        <v>5</v>
      </c>
      <c r="I6" s="269">
        <f t="shared" si="0"/>
        <v>794</v>
      </c>
    </row>
    <row r="7" spans="1:11" x14ac:dyDescent="0.15">
      <c r="A7" s="190" t="s">
        <v>25</v>
      </c>
      <c r="B7" s="270">
        <f t="shared" ref="B7:C10" si="1">SUM(D7,,F7,H7)</f>
        <v>22</v>
      </c>
      <c r="C7" s="271">
        <f t="shared" si="1"/>
        <v>8133</v>
      </c>
      <c r="D7" s="272">
        <v>2</v>
      </c>
      <c r="E7" s="272">
        <v>830</v>
      </c>
      <c r="F7" s="272">
        <v>15</v>
      </c>
      <c r="G7" s="272">
        <v>6509</v>
      </c>
      <c r="H7" s="272">
        <v>5</v>
      </c>
      <c r="I7" s="272">
        <v>794</v>
      </c>
    </row>
    <row r="8" spans="1:11" x14ac:dyDescent="0.15">
      <c r="A8" s="190" t="s">
        <v>26</v>
      </c>
      <c r="B8" s="270">
        <f t="shared" si="1"/>
        <v>5</v>
      </c>
      <c r="C8" s="271">
        <f>SUM(E8,G8,I8)</f>
        <v>1351</v>
      </c>
      <c r="D8" s="273" t="s">
        <v>27</v>
      </c>
      <c r="E8" s="273" t="s">
        <v>27</v>
      </c>
      <c r="F8" s="273">
        <v>5</v>
      </c>
      <c r="G8" s="274">
        <v>1351</v>
      </c>
      <c r="H8" s="275" t="s">
        <v>27</v>
      </c>
      <c r="I8" s="275" t="s">
        <v>27</v>
      </c>
    </row>
    <row r="9" spans="1:11" x14ac:dyDescent="0.15">
      <c r="A9" s="190" t="s">
        <v>28</v>
      </c>
      <c r="B9" s="270">
        <f t="shared" si="1"/>
        <v>2</v>
      </c>
      <c r="C9" s="271">
        <f t="shared" ref="C9:C10" si="2">SUM(E9,G9,I9)</f>
        <v>420</v>
      </c>
      <c r="D9" s="273" t="s">
        <v>27</v>
      </c>
      <c r="E9" s="273" t="s">
        <v>27</v>
      </c>
      <c r="F9" s="272">
        <v>2</v>
      </c>
      <c r="G9" s="272">
        <v>420</v>
      </c>
      <c r="H9" s="275" t="s">
        <v>27</v>
      </c>
      <c r="I9" s="275" t="s">
        <v>27</v>
      </c>
    </row>
    <row r="10" spans="1:11" ht="13.8" thickBot="1" x14ac:dyDescent="0.2">
      <c r="A10" s="5" t="s">
        <v>29</v>
      </c>
      <c r="B10" s="276">
        <f t="shared" si="1"/>
        <v>1</v>
      </c>
      <c r="C10" s="277">
        <f t="shared" si="2"/>
        <v>470</v>
      </c>
      <c r="D10" s="278" t="s">
        <v>27</v>
      </c>
      <c r="E10" s="278" t="s">
        <v>27</v>
      </c>
      <c r="F10" s="279">
        <v>1</v>
      </c>
      <c r="G10" s="279">
        <v>470</v>
      </c>
      <c r="H10" s="280" t="s">
        <v>27</v>
      </c>
      <c r="I10" s="278" t="s">
        <v>27</v>
      </c>
      <c r="K10" s="104"/>
    </row>
    <row r="11" spans="1:11" x14ac:dyDescent="0.15">
      <c r="A11" s="4"/>
      <c r="B11" s="236"/>
      <c r="C11" s="236"/>
      <c r="D11" s="236"/>
      <c r="E11" s="236"/>
      <c r="F11" s="236"/>
      <c r="G11" s="236"/>
      <c r="H11" s="236"/>
      <c r="I11" s="237" t="s">
        <v>263</v>
      </c>
    </row>
  </sheetData>
  <mergeCells count="15">
    <mergeCell ref="A1:I1"/>
    <mergeCell ref="G2:I2"/>
    <mergeCell ref="A3:A5"/>
    <mergeCell ref="B3:C3"/>
    <mergeCell ref="D3:E3"/>
    <mergeCell ref="F3:G3"/>
    <mergeCell ref="H3:I3"/>
    <mergeCell ref="C4:C5"/>
    <mergeCell ref="E4:E5"/>
    <mergeCell ref="G4:G5"/>
    <mergeCell ref="I4:I5"/>
    <mergeCell ref="B4:B5"/>
    <mergeCell ref="D4:D5"/>
    <mergeCell ref="F4:F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4"/>
  <sheetViews>
    <sheetView workbookViewId="0">
      <selection sqref="A1:K1"/>
    </sheetView>
  </sheetViews>
  <sheetFormatPr defaultRowHeight="12" x14ac:dyDescent="0.15"/>
  <cols>
    <col min="1" max="1" width="7.88671875" style="95" customWidth="1"/>
    <col min="2" max="10" width="8.33203125" style="95" customWidth="1"/>
    <col min="11" max="11" width="10" style="95" customWidth="1"/>
    <col min="12" max="256" width="9.109375" style="95"/>
    <col min="257" max="257" width="9.33203125" style="95" customWidth="1"/>
    <col min="258" max="266" width="9.109375" style="95" customWidth="1"/>
    <col min="267" max="267" width="13.5546875" style="95" customWidth="1"/>
    <col min="268" max="512" width="9.109375" style="95"/>
    <col min="513" max="513" width="9.33203125" style="95" customWidth="1"/>
    <col min="514" max="522" width="9.109375" style="95" customWidth="1"/>
    <col min="523" max="523" width="13.5546875" style="95" customWidth="1"/>
    <col min="524" max="768" width="9.109375" style="95"/>
    <col min="769" max="769" width="9.33203125" style="95" customWidth="1"/>
    <col min="770" max="778" width="9.109375" style="95" customWidth="1"/>
    <col min="779" max="779" width="13.5546875" style="95" customWidth="1"/>
    <col min="780" max="1024" width="9.109375" style="95"/>
    <col min="1025" max="1025" width="9.33203125" style="95" customWidth="1"/>
    <col min="1026" max="1034" width="9.109375" style="95" customWidth="1"/>
    <col min="1035" max="1035" width="13.5546875" style="95" customWidth="1"/>
    <col min="1036" max="1280" width="9.109375" style="95"/>
    <col min="1281" max="1281" width="9.33203125" style="95" customWidth="1"/>
    <col min="1282" max="1290" width="9.109375" style="95" customWidth="1"/>
    <col min="1291" max="1291" width="13.5546875" style="95" customWidth="1"/>
    <col min="1292" max="1536" width="9.109375" style="95"/>
    <col min="1537" max="1537" width="9.33203125" style="95" customWidth="1"/>
    <col min="1538" max="1546" width="9.109375" style="95" customWidth="1"/>
    <col min="1547" max="1547" width="13.5546875" style="95" customWidth="1"/>
    <col min="1548" max="1792" width="9.109375" style="95"/>
    <col min="1793" max="1793" width="9.33203125" style="95" customWidth="1"/>
    <col min="1794" max="1802" width="9.109375" style="95" customWidth="1"/>
    <col min="1803" max="1803" width="13.5546875" style="95" customWidth="1"/>
    <col min="1804" max="2048" width="9.109375" style="95"/>
    <col min="2049" max="2049" width="9.33203125" style="95" customWidth="1"/>
    <col min="2050" max="2058" width="9.109375" style="95" customWidth="1"/>
    <col min="2059" max="2059" width="13.5546875" style="95" customWidth="1"/>
    <col min="2060" max="2304" width="9.109375" style="95"/>
    <col min="2305" max="2305" width="9.33203125" style="95" customWidth="1"/>
    <col min="2306" max="2314" width="9.109375" style="95" customWidth="1"/>
    <col min="2315" max="2315" width="13.5546875" style="95" customWidth="1"/>
    <col min="2316" max="2560" width="9.109375" style="95"/>
    <col min="2561" max="2561" width="9.33203125" style="95" customWidth="1"/>
    <col min="2562" max="2570" width="9.109375" style="95" customWidth="1"/>
    <col min="2571" max="2571" width="13.5546875" style="95" customWidth="1"/>
    <col min="2572" max="2816" width="9.109375" style="95"/>
    <col min="2817" max="2817" width="9.33203125" style="95" customWidth="1"/>
    <col min="2818" max="2826" width="9.109375" style="95" customWidth="1"/>
    <col min="2827" max="2827" width="13.5546875" style="95" customWidth="1"/>
    <col min="2828" max="3072" width="9.109375" style="95"/>
    <col min="3073" max="3073" width="9.33203125" style="95" customWidth="1"/>
    <col min="3074" max="3082" width="9.109375" style="95" customWidth="1"/>
    <col min="3083" max="3083" width="13.5546875" style="95" customWidth="1"/>
    <col min="3084" max="3328" width="9.109375" style="95"/>
    <col min="3329" max="3329" width="9.33203125" style="95" customWidth="1"/>
    <col min="3330" max="3338" width="9.109375" style="95" customWidth="1"/>
    <col min="3339" max="3339" width="13.5546875" style="95" customWidth="1"/>
    <col min="3340" max="3584" width="9.109375" style="95"/>
    <col min="3585" max="3585" width="9.33203125" style="95" customWidth="1"/>
    <col min="3586" max="3594" width="9.109375" style="95" customWidth="1"/>
    <col min="3595" max="3595" width="13.5546875" style="95" customWidth="1"/>
    <col min="3596" max="3840" width="9.109375" style="95"/>
    <col min="3841" max="3841" width="9.33203125" style="95" customWidth="1"/>
    <col min="3842" max="3850" width="9.109375" style="95" customWidth="1"/>
    <col min="3851" max="3851" width="13.5546875" style="95" customWidth="1"/>
    <col min="3852" max="4096" width="9.109375" style="95"/>
    <col min="4097" max="4097" width="9.33203125" style="95" customWidth="1"/>
    <col min="4098" max="4106" width="9.109375" style="95" customWidth="1"/>
    <col min="4107" max="4107" width="13.5546875" style="95" customWidth="1"/>
    <col min="4108" max="4352" width="9.109375" style="95"/>
    <col min="4353" max="4353" width="9.33203125" style="95" customWidth="1"/>
    <col min="4354" max="4362" width="9.109375" style="95" customWidth="1"/>
    <col min="4363" max="4363" width="13.5546875" style="95" customWidth="1"/>
    <col min="4364" max="4608" width="9.109375" style="95"/>
    <col min="4609" max="4609" width="9.33203125" style="95" customWidth="1"/>
    <col min="4610" max="4618" width="9.109375" style="95" customWidth="1"/>
    <col min="4619" max="4619" width="13.5546875" style="95" customWidth="1"/>
    <col min="4620" max="4864" width="9.109375" style="95"/>
    <col min="4865" max="4865" width="9.33203125" style="95" customWidth="1"/>
    <col min="4866" max="4874" width="9.109375" style="95" customWidth="1"/>
    <col min="4875" max="4875" width="13.5546875" style="95" customWidth="1"/>
    <col min="4876" max="5120" width="9.109375" style="95"/>
    <col min="5121" max="5121" width="9.33203125" style="95" customWidth="1"/>
    <col min="5122" max="5130" width="9.109375" style="95" customWidth="1"/>
    <col min="5131" max="5131" width="13.5546875" style="95" customWidth="1"/>
    <col min="5132" max="5376" width="9.109375" style="95"/>
    <col min="5377" max="5377" width="9.33203125" style="95" customWidth="1"/>
    <col min="5378" max="5386" width="9.109375" style="95" customWidth="1"/>
    <col min="5387" max="5387" width="13.5546875" style="95" customWidth="1"/>
    <col min="5388" max="5632" width="9.109375" style="95"/>
    <col min="5633" max="5633" width="9.33203125" style="95" customWidth="1"/>
    <col min="5634" max="5642" width="9.109375" style="95" customWidth="1"/>
    <col min="5643" max="5643" width="13.5546875" style="95" customWidth="1"/>
    <col min="5644" max="5888" width="9.109375" style="95"/>
    <col min="5889" max="5889" width="9.33203125" style="95" customWidth="1"/>
    <col min="5890" max="5898" width="9.109375" style="95" customWidth="1"/>
    <col min="5899" max="5899" width="13.5546875" style="95" customWidth="1"/>
    <col min="5900" max="6144" width="9.109375" style="95"/>
    <col min="6145" max="6145" width="9.33203125" style="95" customWidth="1"/>
    <col min="6146" max="6154" width="9.109375" style="95" customWidth="1"/>
    <col min="6155" max="6155" width="13.5546875" style="95" customWidth="1"/>
    <col min="6156" max="6400" width="9.109375" style="95"/>
    <col min="6401" max="6401" width="9.33203125" style="95" customWidth="1"/>
    <col min="6402" max="6410" width="9.109375" style="95" customWidth="1"/>
    <col min="6411" max="6411" width="13.5546875" style="95" customWidth="1"/>
    <col min="6412" max="6656" width="9.109375" style="95"/>
    <col min="6657" max="6657" width="9.33203125" style="95" customWidth="1"/>
    <col min="6658" max="6666" width="9.109375" style="95" customWidth="1"/>
    <col min="6667" max="6667" width="13.5546875" style="95" customWidth="1"/>
    <col min="6668" max="6912" width="9.109375" style="95"/>
    <col min="6913" max="6913" width="9.33203125" style="95" customWidth="1"/>
    <col min="6914" max="6922" width="9.109375" style="95" customWidth="1"/>
    <col min="6923" max="6923" width="13.5546875" style="95" customWidth="1"/>
    <col min="6924" max="7168" width="9.109375" style="95"/>
    <col min="7169" max="7169" width="9.33203125" style="95" customWidth="1"/>
    <col min="7170" max="7178" width="9.109375" style="95" customWidth="1"/>
    <col min="7179" max="7179" width="13.5546875" style="95" customWidth="1"/>
    <col min="7180" max="7424" width="9.109375" style="95"/>
    <col min="7425" max="7425" width="9.33203125" style="95" customWidth="1"/>
    <col min="7426" max="7434" width="9.109375" style="95" customWidth="1"/>
    <col min="7435" max="7435" width="13.5546875" style="95" customWidth="1"/>
    <col min="7436" max="7680" width="9.109375" style="95"/>
    <col min="7681" max="7681" width="9.33203125" style="95" customWidth="1"/>
    <col min="7682" max="7690" width="9.109375" style="95" customWidth="1"/>
    <col min="7691" max="7691" width="13.5546875" style="95" customWidth="1"/>
    <col min="7692" max="7936" width="9.109375" style="95"/>
    <col min="7937" max="7937" width="9.33203125" style="95" customWidth="1"/>
    <col min="7938" max="7946" width="9.109375" style="95" customWidth="1"/>
    <col min="7947" max="7947" width="13.5546875" style="95" customWidth="1"/>
    <col min="7948" max="8192" width="9.109375" style="95"/>
    <col min="8193" max="8193" width="9.33203125" style="95" customWidth="1"/>
    <col min="8194" max="8202" width="9.109375" style="95" customWidth="1"/>
    <col min="8203" max="8203" width="13.5546875" style="95" customWidth="1"/>
    <col min="8204" max="8448" width="9.109375" style="95"/>
    <col min="8449" max="8449" width="9.33203125" style="95" customWidth="1"/>
    <col min="8450" max="8458" width="9.109375" style="95" customWidth="1"/>
    <col min="8459" max="8459" width="13.5546875" style="95" customWidth="1"/>
    <col min="8460" max="8704" width="9.109375" style="95"/>
    <col min="8705" max="8705" width="9.33203125" style="95" customWidth="1"/>
    <col min="8706" max="8714" width="9.109375" style="95" customWidth="1"/>
    <col min="8715" max="8715" width="13.5546875" style="95" customWidth="1"/>
    <col min="8716" max="8960" width="9.109375" style="95"/>
    <col min="8961" max="8961" width="9.33203125" style="95" customWidth="1"/>
    <col min="8962" max="8970" width="9.109375" style="95" customWidth="1"/>
    <col min="8971" max="8971" width="13.5546875" style="95" customWidth="1"/>
    <col min="8972" max="9216" width="9.109375" style="95"/>
    <col min="9217" max="9217" width="9.33203125" style="95" customWidth="1"/>
    <col min="9218" max="9226" width="9.109375" style="95" customWidth="1"/>
    <col min="9227" max="9227" width="13.5546875" style="95" customWidth="1"/>
    <col min="9228" max="9472" width="9.109375" style="95"/>
    <col min="9473" max="9473" width="9.33203125" style="95" customWidth="1"/>
    <col min="9474" max="9482" width="9.109375" style="95" customWidth="1"/>
    <col min="9483" max="9483" width="13.5546875" style="95" customWidth="1"/>
    <col min="9484" max="9728" width="9.109375" style="95"/>
    <col min="9729" max="9729" width="9.33203125" style="95" customWidth="1"/>
    <col min="9730" max="9738" width="9.109375" style="95" customWidth="1"/>
    <col min="9739" max="9739" width="13.5546875" style="95" customWidth="1"/>
    <col min="9740" max="9984" width="9.109375" style="95"/>
    <col min="9985" max="9985" width="9.33203125" style="95" customWidth="1"/>
    <col min="9986" max="9994" width="9.109375" style="95" customWidth="1"/>
    <col min="9995" max="9995" width="13.5546875" style="95" customWidth="1"/>
    <col min="9996" max="10240" width="9.109375" style="95"/>
    <col min="10241" max="10241" width="9.33203125" style="95" customWidth="1"/>
    <col min="10242" max="10250" width="9.109375" style="95" customWidth="1"/>
    <col min="10251" max="10251" width="13.5546875" style="95" customWidth="1"/>
    <col min="10252" max="10496" width="9.109375" style="95"/>
    <col min="10497" max="10497" width="9.33203125" style="95" customWidth="1"/>
    <col min="10498" max="10506" width="9.109375" style="95" customWidth="1"/>
    <col min="10507" max="10507" width="13.5546875" style="95" customWidth="1"/>
    <col min="10508" max="10752" width="9.109375" style="95"/>
    <col min="10753" max="10753" width="9.33203125" style="95" customWidth="1"/>
    <col min="10754" max="10762" width="9.109375" style="95" customWidth="1"/>
    <col min="10763" max="10763" width="13.5546875" style="95" customWidth="1"/>
    <col min="10764" max="11008" width="9.109375" style="95"/>
    <col min="11009" max="11009" width="9.33203125" style="95" customWidth="1"/>
    <col min="11010" max="11018" width="9.109375" style="95" customWidth="1"/>
    <col min="11019" max="11019" width="13.5546875" style="95" customWidth="1"/>
    <col min="11020" max="11264" width="9.109375" style="95"/>
    <col min="11265" max="11265" width="9.33203125" style="95" customWidth="1"/>
    <col min="11266" max="11274" width="9.109375" style="95" customWidth="1"/>
    <col min="11275" max="11275" width="13.5546875" style="95" customWidth="1"/>
    <col min="11276" max="11520" width="9.109375" style="95"/>
    <col min="11521" max="11521" width="9.33203125" style="95" customWidth="1"/>
    <col min="11522" max="11530" width="9.109375" style="95" customWidth="1"/>
    <col min="11531" max="11531" width="13.5546875" style="95" customWidth="1"/>
    <col min="11532" max="11776" width="9.109375" style="95"/>
    <col min="11777" max="11777" width="9.33203125" style="95" customWidth="1"/>
    <col min="11778" max="11786" width="9.109375" style="95" customWidth="1"/>
    <col min="11787" max="11787" width="13.5546875" style="95" customWidth="1"/>
    <col min="11788" max="12032" width="9.109375" style="95"/>
    <col min="12033" max="12033" width="9.33203125" style="95" customWidth="1"/>
    <col min="12034" max="12042" width="9.109375" style="95" customWidth="1"/>
    <col min="12043" max="12043" width="13.5546875" style="95" customWidth="1"/>
    <col min="12044" max="12288" width="9.109375" style="95"/>
    <col min="12289" max="12289" width="9.33203125" style="95" customWidth="1"/>
    <col min="12290" max="12298" width="9.109375" style="95" customWidth="1"/>
    <col min="12299" max="12299" width="13.5546875" style="95" customWidth="1"/>
    <col min="12300" max="12544" width="9.109375" style="95"/>
    <col min="12545" max="12545" width="9.33203125" style="95" customWidth="1"/>
    <col min="12546" max="12554" width="9.109375" style="95" customWidth="1"/>
    <col min="12555" max="12555" width="13.5546875" style="95" customWidth="1"/>
    <col min="12556" max="12800" width="9.109375" style="95"/>
    <col min="12801" max="12801" width="9.33203125" style="95" customWidth="1"/>
    <col min="12802" max="12810" width="9.109375" style="95" customWidth="1"/>
    <col min="12811" max="12811" width="13.5546875" style="95" customWidth="1"/>
    <col min="12812" max="13056" width="9.109375" style="95"/>
    <col min="13057" max="13057" width="9.33203125" style="95" customWidth="1"/>
    <col min="13058" max="13066" width="9.109375" style="95" customWidth="1"/>
    <col min="13067" max="13067" width="13.5546875" style="95" customWidth="1"/>
    <col min="13068" max="13312" width="9.109375" style="95"/>
    <col min="13313" max="13313" width="9.33203125" style="95" customWidth="1"/>
    <col min="13314" max="13322" width="9.109375" style="95" customWidth="1"/>
    <col min="13323" max="13323" width="13.5546875" style="95" customWidth="1"/>
    <col min="13324" max="13568" width="9.109375" style="95"/>
    <col min="13569" max="13569" width="9.33203125" style="95" customWidth="1"/>
    <col min="13570" max="13578" width="9.109375" style="95" customWidth="1"/>
    <col min="13579" max="13579" width="13.5546875" style="95" customWidth="1"/>
    <col min="13580" max="13824" width="9.109375" style="95"/>
    <col min="13825" max="13825" width="9.33203125" style="95" customWidth="1"/>
    <col min="13826" max="13834" width="9.109375" style="95" customWidth="1"/>
    <col min="13835" max="13835" width="13.5546875" style="95" customWidth="1"/>
    <col min="13836" max="14080" width="9.109375" style="95"/>
    <col min="14081" max="14081" width="9.33203125" style="95" customWidth="1"/>
    <col min="14082" max="14090" width="9.109375" style="95" customWidth="1"/>
    <col min="14091" max="14091" width="13.5546875" style="95" customWidth="1"/>
    <col min="14092" max="14336" width="9.109375" style="95"/>
    <col min="14337" max="14337" width="9.33203125" style="95" customWidth="1"/>
    <col min="14338" max="14346" width="9.109375" style="95" customWidth="1"/>
    <col min="14347" max="14347" width="13.5546875" style="95" customWidth="1"/>
    <col min="14348" max="14592" width="9.109375" style="95"/>
    <col min="14593" max="14593" width="9.33203125" style="95" customWidth="1"/>
    <col min="14594" max="14602" width="9.109375" style="95" customWidth="1"/>
    <col min="14603" max="14603" width="13.5546875" style="95" customWidth="1"/>
    <col min="14604" max="14848" width="9.109375" style="95"/>
    <col min="14849" max="14849" width="9.33203125" style="95" customWidth="1"/>
    <col min="14850" max="14858" width="9.109375" style="95" customWidth="1"/>
    <col min="14859" max="14859" width="13.5546875" style="95" customWidth="1"/>
    <col min="14860" max="15104" width="9.109375" style="95"/>
    <col min="15105" max="15105" width="9.33203125" style="95" customWidth="1"/>
    <col min="15106" max="15114" width="9.109375" style="95" customWidth="1"/>
    <col min="15115" max="15115" width="13.5546875" style="95" customWidth="1"/>
    <col min="15116" max="15360" width="9.109375" style="95"/>
    <col min="15361" max="15361" width="9.33203125" style="95" customWidth="1"/>
    <col min="15362" max="15370" width="9.109375" style="95" customWidth="1"/>
    <col min="15371" max="15371" width="13.5546875" style="95" customWidth="1"/>
    <col min="15372" max="15616" width="9.109375" style="95"/>
    <col min="15617" max="15617" width="9.33203125" style="95" customWidth="1"/>
    <col min="15618" max="15626" width="9.109375" style="95" customWidth="1"/>
    <col min="15627" max="15627" width="13.5546875" style="95" customWidth="1"/>
    <col min="15628" max="15872" width="9.109375" style="95"/>
    <col min="15873" max="15873" width="9.33203125" style="95" customWidth="1"/>
    <col min="15874" max="15882" width="9.109375" style="95" customWidth="1"/>
    <col min="15883" max="15883" width="13.5546875" style="95" customWidth="1"/>
    <col min="15884" max="16128" width="9.109375" style="95"/>
    <col min="16129" max="16129" width="9.33203125" style="95" customWidth="1"/>
    <col min="16130" max="16138" width="9.109375" style="95" customWidth="1"/>
    <col min="16139" max="16139" width="13.5546875" style="95" customWidth="1"/>
    <col min="16140" max="16384" width="9.109375" style="95"/>
  </cols>
  <sheetData>
    <row r="1" spans="1:13" ht="16.2" x14ac:dyDescent="0.2">
      <c r="A1" s="291" t="s">
        <v>266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3" s="46" customFormat="1" ht="11.4" thickBot="1" x14ac:dyDescent="0.2">
      <c r="B2" s="47"/>
      <c r="C2" s="47"/>
      <c r="D2" s="47"/>
      <c r="E2" s="47"/>
      <c r="F2" s="47"/>
      <c r="G2" s="47"/>
      <c r="H2" s="47"/>
      <c r="I2" s="47"/>
      <c r="J2" s="47"/>
      <c r="K2" s="47" t="s">
        <v>177</v>
      </c>
    </row>
    <row r="3" spans="1:13" s="100" customFormat="1" ht="12.75" customHeight="1" x14ac:dyDescent="0.2">
      <c r="A3" s="306" t="s">
        <v>30</v>
      </c>
      <c r="B3" s="193" t="s">
        <v>198</v>
      </c>
      <c r="C3" s="308" t="s">
        <v>31</v>
      </c>
      <c r="D3" s="309"/>
      <c r="E3" s="309"/>
      <c r="F3" s="309" t="s">
        <v>2</v>
      </c>
      <c r="G3" s="309"/>
      <c r="H3" s="310" t="s">
        <v>199</v>
      </c>
      <c r="I3" s="316" t="s">
        <v>32</v>
      </c>
      <c r="J3" s="314" t="s">
        <v>33</v>
      </c>
      <c r="K3" s="312" t="s">
        <v>200</v>
      </c>
    </row>
    <row r="4" spans="1:13" s="100" customFormat="1" ht="13.2" x14ac:dyDescent="0.2">
      <c r="A4" s="307"/>
      <c r="B4" s="105" t="s">
        <v>34</v>
      </c>
      <c r="C4" s="192" t="s">
        <v>35</v>
      </c>
      <c r="D4" s="197" t="s">
        <v>36</v>
      </c>
      <c r="E4" s="205" t="s">
        <v>37</v>
      </c>
      <c r="F4" s="197" t="s">
        <v>35</v>
      </c>
      <c r="G4" s="197" t="s">
        <v>36</v>
      </c>
      <c r="H4" s="311"/>
      <c r="I4" s="317"/>
      <c r="J4" s="315"/>
      <c r="K4" s="313"/>
    </row>
    <row r="5" spans="1:13" s="100" customFormat="1" ht="13.2" x14ac:dyDescent="0.2">
      <c r="A5" s="52" t="s">
        <v>264</v>
      </c>
      <c r="B5" s="6">
        <v>41775</v>
      </c>
      <c r="C5" s="13">
        <v>1009</v>
      </c>
      <c r="D5" s="13">
        <v>2458</v>
      </c>
      <c r="E5" s="13">
        <v>9</v>
      </c>
      <c r="F5" s="13">
        <v>20441</v>
      </c>
      <c r="G5" s="13">
        <v>16961</v>
      </c>
      <c r="H5" s="13">
        <v>70</v>
      </c>
      <c r="I5" s="13">
        <v>742</v>
      </c>
      <c r="J5" s="8">
        <v>85</v>
      </c>
      <c r="K5" s="9">
        <v>2338</v>
      </c>
      <c r="M5" s="106"/>
    </row>
    <row r="6" spans="1:13" s="100" customFormat="1" ht="13.2" x14ac:dyDescent="0.2">
      <c r="A6" s="52" t="s">
        <v>164</v>
      </c>
      <c r="B6" s="6">
        <v>41783</v>
      </c>
      <c r="C6" s="13">
        <v>1003</v>
      </c>
      <c r="D6" s="13">
        <v>2389</v>
      </c>
      <c r="E6" s="13">
        <v>12</v>
      </c>
      <c r="F6" s="13">
        <v>20759</v>
      </c>
      <c r="G6" s="13">
        <v>16734</v>
      </c>
      <c r="H6" s="13">
        <v>65</v>
      </c>
      <c r="I6" s="13">
        <v>736</v>
      </c>
      <c r="J6" s="8">
        <v>85</v>
      </c>
      <c r="K6" s="9">
        <v>2321</v>
      </c>
      <c r="M6" s="106"/>
    </row>
    <row r="7" spans="1:13" s="100" customFormat="1" ht="13.2" x14ac:dyDescent="0.2">
      <c r="A7" s="52" t="s">
        <v>201</v>
      </c>
      <c r="B7" s="6">
        <v>41619</v>
      </c>
      <c r="C7" s="13">
        <v>970</v>
      </c>
      <c r="D7" s="13">
        <v>2395</v>
      </c>
      <c r="E7" s="13">
        <v>11</v>
      </c>
      <c r="F7" s="13">
        <v>20976</v>
      </c>
      <c r="G7" s="13">
        <v>16371</v>
      </c>
      <c r="H7" s="13">
        <v>67</v>
      </c>
      <c r="I7" s="13">
        <v>743</v>
      </c>
      <c r="J7" s="8">
        <v>86</v>
      </c>
      <c r="K7" s="9">
        <v>2359</v>
      </c>
      <c r="M7" s="106"/>
    </row>
    <row r="8" spans="1:13" s="100" customFormat="1" ht="13.2" x14ac:dyDescent="0.2">
      <c r="A8" s="52" t="s">
        <v>248</v>
      </c>
      <c r="B8" s="6">
        <v>41307</v>
      </c>
      <c r="C8" s="13">
        <v>987</v>
      </c>
      <c r="D8" s="13">
        <v>2353</v>
      </c>
      <c r="E8" s="13">
        <v>11</v>
      </c>
      <c r="F8" s="13">
        <v>20955</v>
      </c>
      <c r="G8" s="13">
        <v>16086</v>
      </c>
      <c r="H8" s="13">
        <v>67</v>
      </c>
      <c r="I8" s="13">
        <v>763</v>
      </c>
      <c r="J8" s="8">
        <v>85</v>
      </c>
      <c r="K8" s="9">
        <v>2381</v>
      </c>
      <c r="M8" s="106"/>
    </row>
    <row r="9" spans="1:13" s="100" customFormat="1" ht="13.8" thickBot="1" x14ac:dyDescent="0.25">
      <c r="A9" s="52" t="s">
        <v>265</v>
      </c>
      <c r="B9" s="7">
        <v>41122</v>
      </c>
      <c r="C9" s="107">
        <v>1010</v>
      </c>
      <c r="D9" s="107">
        <v>2349</v>
      </c>
      <c r="E9" s="107">
        <v>11</v>
      </c>
      <c r="F9" s="107">
        <v>21073</v>
      </c>
      <c r="G9" s="107">
        <v>15737</v>
      </c>
      <c r="H9" s="107">
        <v>74</v>
      </c>
      <c r="I9" s="107">
        <v>784</v>
      </c>
      <c r="J9" s="10">
        <v>84</v>
      </c>
      <c r="K9" s="11">
        <v>2361</v>
      </c>
    </row>
    <row r="10" spans="1:13" s="101" customFormat="1" x14ac:dyDescent="0.15">
      <c r="A10" s="108" t="s">
        <v>202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99"/>
    </row>
    <row r="11" spans="1:13" s="101" customFormat="1" ht="10.8" x14ac:dyDescent="0.15">
      <c r="A11" s="65" t="s">
        <v>38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3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 t="s">
        <v>39</v>
      </c>
    </row>
    <row r="14" spans="1:13" x14ac:dyDescent="0.15">
      <c r="E14" s="110"/>
      <c r="G14" s="110"/>
    </row>
  </sheetData>
  <mergeCells count="8">
    <mergeCell ref="A1:K1"/>
    <mergeCell ref="A3:A4"/>
    <mergeCell ref="C3:E3"/>
    <mergeCell ref="F3:G3"/>
    <mergeCell ref="H3:H4"/>
    <mergeCell ref="K3:K4"/>
    <mergeCell ref="J3:J4"/>
    <mergeCell ref="I3:I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3"/>
  <sheetViews>
    <sheetView workbookViewId="0">
      <selection sqref="A1:M1"/>
    </sheetView>
  </sheetViews>
  <sheetFormatPr defaultColWidth="9.109375" defaultRowHeight="12" x14ac:dyDescent="0.15"/>
  <cols>
    <col min="1" max="1" width="7.88671875" style="95" customWidth="1"/>
    <col min="2" max="2" width="7.6640625" style="95" customWidth="1"/>
    <col min="3" max="3" width="7.109375" style="95" customWidth="1"/>
    <col min="4" max="4" width="5.6640625" style="95" customWidth="1"/>
    <col min="5" max="6" width="7.6640625" style="95" customWidth="1"/>
    <col min="7" max="7" width="7.109375" style="95" customWidth="1"/>
    <col min="8" max="9" width="7.33203125" style="95" customWidth="1"/>
    <col min="10" max="13" width="7.6640625" style="95" customWidth="1"/>
    <col min="14" max="16384" width="9.109375" style="95"/>
  </cols>
  <sheetData>
    <row r="1" spans="1:13" ht="16.2" x14ac:dyDescent="0.2">
      <c r="A1" s="291" t="s">
        <v>178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13" s="46" customFormat="1" ht="11.4" thickBot="1" x14ac:dyDescent="0.2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 t="s">
        <v>179</v>
      </c>
    </row>
    <row r="3" spans="1:13" s="100" customFormat="1" ht="12.75" customHeight="1" x14ac:dyDescent="0.2">
      <c r="A3" s="306" t="s">
        <v>30</v>
      </c>
      <c r="B3" s="322" t="s">
        <v>1</v>
      </c>
      <c r="C3" s="320" t="s">
        <v>40</v>
      </c>
      <c r="D3" s="321"/>
      <c r="E3" s="321"/>
      <c r="F3" s="308"/>
      <c r="G3" s="329" t="s">
        <v>203</v>
      </c>
      <c r="H3" s="320" t="s">
        <v>41</v>
      </c>
      <c r="I3" s="308"/>
      <c r="J3" s="320" t="s">
        <v>42</v>
      </c>
      <c r="K3" s="321"/>
      <c r="L3" s="321"/>
      <c r="M3" s="321"/>
    </row>
    <row r="4" spans="1:13" s="100" customFormat="1" ht="13.2" x14ac:dyDescent="0.2">
      <c r="A4" s="318"/>
      <c r="B4" s="323"/>
      <c r="C4" s="198" t="s">
        <v>204</v>
      </c>
      <c r="D4" s="325" t="s">
        <v>43</v>
      </c>
      <c r="E4" s="326" t="s">
        <v>44</v>
      </c>
      <c r="F4" s="327"/>
      <c r="G4" s="330"/>
      <c r="H4" s="328" t="s">
        <v>45</v>
      </c>
      <c r="I4" s="325" t="s">
        <v>46</v>
      </c>
      <c r="J4" s="333" t="s">
        <v>47</v>
      </c>
      <c r="K4" s="111" t="s">
        <v>48</v>
      </c>
      <c r="L4" s="111" t="s">
        <v>49</v>
      </c>
      <c r="M4" s="331" t="s">
        <v>205</v>
      </c>
    </row>
    <row r="5" spans="1:13" s="100" customFormat="1" ht="13.2" x14ac:dyDescent="0.2">
      <c r="A5" s="319"/>
      <c r="B5" s="324"/>
      <c r="C5" s="112" t="s">
        <v>34</v>
      </c>
      <c r="D5" s="317"/>
      <c r="E5" s="195" t="s">
        <v>50</v>
      </c>
      <c r="F5" s="49" t="s">
        <v>51</v>
      </c>
      <c r="G5" s="194" t="s">
        <v>52</v>
      </c>
      <c r="H5" s="311"/>
      <c r="I5" s="317"/>
      <c r="J5" s="334"/>
      <c r="K5" s="113" t="s">
        <v>206</v>
      </c>
      <c r="L5" s="113" t="s">
        <v>53</v>
      </c>
      <c r="M5" s="332"/>
    </row>
    <row r="6" spans="1:13" s="100" customFormat="1" ht="13.2" x14ac:dyDescent="0.2">
      <c r="A6" s="238" t="s">
        <v>267</v>
      </c>
      <c r="B6" s="12">
        <f t="shared" ref="B6:B9" si="0">SUM(C6:M6)</f>
        <v>20443</v>
      </c>
      <c r="C6" s="13">
        <v>2212</v>
      </c>
      <c r="D6" s="13">
        <v>2</v>
      </c>
      <c r="E6" s="13">
        <v>3399</v>
      </c>
      <c r="F6" s="13">
        <v>5148</v>
      </c>
      <c r="G6" s="13">
        <v>2037</v>
      </c>
      <c r="H6" s="13">
        <v>130</v>
      </c>
      <c r="I6" s="13">
        <v>75</v>
      </c>
      <c r="J6" s="13">
        <v>4877</v>
      </c>
      <c r="K6" s="13">
        <v>482</v>
      </c>
      <c r="L6" s="13">
        <v>1995</v>
      </c>
      <c r="M6" s="13">
        <v>86</v>
      </c>
    </row>
    <row r="7" spans="1:13" s="100" customFormat="1" ht="13.2" x14ac:dyDescent="0.2">
      <c r="A7" s="115" t="s">
        <v>268</v>
      </c>
      <c r="B7" s="12">
        <f t="shared" si="0"/>
        <v>20173</v>
      </c>
      <c r="C7" s="14">
        <v>2142</v>
      </c>
      <c r="D7" s="14">
        <v>1</v>
      </c>
      <c r="E7" s="14">
        <v>3293</v>
      </c>
      <c r="F7" s="14">
        <v>5337</v>
      </c>
      <c r="G7" s="14">
        <v>2017</v>
      </c>
      <c r="H7" s="14">
        <v>134</v>
      </c>
      <c r="I7" s="14">
        <v>75</v>
      </c>
      <c r="J7" s="14">
        <v>4620</v>
      </c>
      <c r="K7" s="14">
        <v>458</v>
      </c>
      <c r="L7" s="14">
        <v>2017</v>
      </c>
      <c r="M7" s="14">
        <v>79</v>
      </c>
    </row>
    <row r="8" spans="1:13" s="100" customFormat="1" ht="13.2" x14ac:dyDescent="0.2">
      <c r="A8" s="114" t="s">
        <v>269</v>
      </c>
      <c r="B8" s="12">
        <f t="shared" si="0"/>
        <v>19841</v>
      </c>
      <c r="C8" s="14">
        <v>2081</v>
      </c>
      <c r="D8" s="14">
        <v>1</v>
      </c>
      <c r="E8" s="14">
        <v>3228</v>
      </c>
      <c r="F8" s="14">
        <v>5442</v>
      </c>
      <c r="G8" s="14">
        <v>1991</v>
      </c>
      <c r="H8" s="14">
        <v>133</v>
      </c>
      <c r="I8" s="14">
        <v>73</v>
      </c>
      <c r="J8" s="14">
        <v>4351</v>
      </c>
      <c r="K8" s="14">
        <v>439</v>
      </c>
      <c r="L8" s="14">
        <v>2013</v>
      </c>
      <c r="M8" s="14">
        <v>89</v>
      </c>
    </row>
    <row r="9" spans="1:13" s="100" customFormat="1" ht="13.2" x14ac:dyDescent="0.2">
      <c r="A9" s="114" t="s">
        <v>193</v>
      </c>
      <c r="B9" s="12">
        <f t="shared" si="0"/>
        <v>19808</v>
      </c>
      <c r="C9" s="14">
        <v>2064</v>
      </c>
      <c r="D9" s="14">
        <v>1</v>
      </c>
      <c r="E9" s="14">
        <v>3232</v>
      </c>
      <c r="F9" s="14">
        <v>5636</v>
      </c>
      <c r="G9" s="14">
        <v>2026</v>
      </c>
      <c r="H9" s="14">
        <v>136</v>
      </c>
      <c r="I9" s="14">
        <v>69</v>
      </c>
      <c r="J9" s="14">
        <v>4145</v>
      </c>
      <c r="K9" s="14">
        <v>409</v>
      </c>
      <c r="L9" s="14">
        <v>1998</v>
      </c>
      <c r="M9" s="14">
        <v>92</v>
      </c>
    </row>
    <row r="10" spans="1:13" s="100" customFormat="1" ht="13.8" thickBot="1" x14ac:dyDescent="0.25">
      <c r="A10" s="114" t="s">
        <v>248</v>
      </c>
      <c r="B10" s="116">
        <f t="shared" ref="B10" si="1">SUM(C10:M10)</f>
        <v>19680</v>
      </c>
      <c r="C10" s="14">
        <v>2062</v>
      </c>
      <c r="D10" s="14">
        <v>1</v>
      </c>
      <c r="E10" s="14">
        <v>3248</v>
      </c>
      <c r="F10" s="14">
        <v>5638</v>
      </c>
      <c r="G10" s="14">
        <v>2045</v>
      </c>
      <c r="H10" s="14">
        <v>140</v>
      </c>
      <c r="I10" s="14">
        <v>67</v>
      </c>
      <c r="J10" s="14">
        <v>3970</v>
      </c>
      <c r="K10" s="14">
        <v>388</v>
      </c>
      <c r="L10" s="14">
        <v>2022</v>
      </c>
      <c r="M10" s="14">
        <v>99</v>
      </c>
    </row>
    <row r="11" spans="1:13" s="101" customFormat="1" ht="10.8" x14ac:dyDescent="0.15">
      <c r="A11" s="108" t="s">
        <v>54</v>
      </c>
      <c r="B11" s="117"/>
      <c r="C11" s="109"/>
      <c r="D11" s="118"/>
      <c r="E11" s="118"/>
      <c r="F11" s="118"/>
      <c r="G11" s="118"/>
      <c r="H11" s="118"/>
      <c r="I11" s="118"/>
      <c r="J11" s="118"/>
      <c r="K11" s="118"/>
      <c r="L11" s="118"/>
      <c r="M11" s="54"/>
    </row>
    <row r="12" spans="1:13" s="101" customFormat="1" ht="10.8" x14ac:dyDescent="0.15">
      <c r="A12" s="65" t="s">
        <v>55</v>
      </c>
      <c r="B12" s="67"/>
      <c r="C12" s="67"/>
      <c r="D12" s="119"/>
      <c r="E12" s="119"/>
      <c r="F12" s="119"/>
      <c r="G12" s="119"/>
      <c r="H12" s="119"/>
      <c r="I12" s="119"/>
      <c r="J12" s="119"/>
      <c r="K12" s="119"/>
      <c r="L12" s="119"/>
      <c r="M12" s="56"/>
    </row>
    <row r="13" spans="1:13" x14ac:dyDescent="0.15">
      <c r="M13" s="179" t="s">
        <v>180</v>
      </c>
    </row>
  </sheetData>
  <mergeCells count="13">
    <mergeCell ref="A1:M1"/>
    <mergeCell ref="A3:A5"/>
    <mergeCell ref="C3:F3"/>
    <mergeCell ref="B3:B5"/>
    <mergeCell ref="H3:I3"/>
    <mergeCell ref="J3:M3"/>
    <mergeCell ref="D4:D5"/>
    <mergeCell ref="E4:F4"/>
    <mergeCell ref="H4:H5"/>
    <mergeCell ref="I4:I5"/>
    <mergeCell ref="G3:G4"/>
    <mergeCell ref="M4:M5"/>
    <mergeCell ref="J4:J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4"/>
  <sheetViews>
    <sheetView workbookViewId="0">
      <selection sqref="A1:R1"/>
    </sheetView>
  </sheetViews>
  <sheetFormatPr defaultRowHeight="12" x14ac:dyDescent="0.15"/>
  <cols>
    <col min="1" max="1" width="4.109375" style="98" customWidth="1"/>
    <col min="2" max="2" width="12.88671875" style="98" customWidth="1"/>
    <col min="3" max="3" width="8" style="132" customWidth="1"/>
    <col min="4" max="10" width="9.33203125" style="98" customWidth="1"/>
    <col min="11" max="253" width="9.109375" style="98"/>
    <col min="254" max="254" width="4.6640625" style="98" customWidth="1"/>
    <col min="255" max="255" width="14" style="98" bestFit="1" customWidth="1"/>
    <col min="256" max="256" width="7.6640625" style="98" bestFit="1" customWidth="1"/>
    <col min="257" max="509" width="9.109375" style="98"/>
    <col min="510" max="510" width="4.6640625" style="98" customWidth="1"/>
    <col min="511" max="511" width="14" style="98" bestFit="1" customWidth="1"/>
    <col min="512" max="512" width="7.6640625" style="98" bestFit="1" customWidth="1"/>
    <col min="513" max="765" width="9.109375" style="98"/>
    <col min="766" max="766" width="4.6640625" style="98" customWidth="1"/>
    <col min="767" max="767" width="14" style="98" bestFit="1" customWidth="1"/>
    <col min="768" max="768" width="7.6640625" style="98" bestFit="1" customWidth="1"/>
    <col min="769" max="1021" width="9.109375" style="98"/>
    <col min="1022" max="1022" width="4.6640625" style="98" customWidth="1"/>
    <col min="1023" max="1023" width="14" style="98" bestFit="1" customWidth="1"/>
    <col min="1024" max="1024" width="7.6640625" style="98" bestFit="1" customWidth="1"/>
    <col min="1025" max="1277" width="9.109375" style="98"/>
    <col min="1278" max="1278" width="4.6640625" style="98" customWidth="1"/>
    <col min="1279" max="1279" width="14" style="98" bestFit="1" customWidth="1"/>
    <col min="1280" max="1280" width="7.6640625" style="98" bestFit="1" customWidth="1"/>
    <col min="1281" max="1533" width="9.109375" style="98"/>
    <col min="1534" max="1534" width="4.6640625" style="98" customWidth="1"/>
    <col min="1535" max="1535" width="14" style="98" bestFit="1" customWidth="1"/>
    <col min="1536" max="1536" width="7.6640625" style="98" bestFit="1" customWidth="1"/>
    <col min="1537" max="1789" width="9.109375" style="98"/>
    <col min="1790" max="1790" width="4.6640625" style="98" customWidth="1"/>
    <col min="1791" max="1791" width="14" style="98" bestFit="1" customWidth="1"/>
    <col min="1792" max="1792" width="7.6640625" style="98" bestFit="1" customWidth="1"/>
    <col min="1793" max="2045" width="9.109375" style="98"/>
    <col min="2046" max="2046" width="4.6640625" style="98" customWidth="1"/>
    <col min="2047" max="2047" width="14" style="98" bestFit="1" customWidth="1"/>
    <col min="2048" max="2048" width="7.6640625" style="98" bestFit="1" customWidth="1"/>
    <col min="2049" max="2301" width="9.109375" style="98"/>
    <col min="2302" max="2302" width="4.6640625" style="98" customWidth="1"/>
    <col min="2303" max="2303" width="14" style="98" bestFit="1" customWidth="1"/>
    <col min="2304" max="2304" width="7.6640625" style="98" bestFit="1" customWidth="1"/>
    <col min="2305" max="2557" width="9.109375" style="98"/>
    <col min="2558" max="2558" width="4.6640625" style="98" customWidth="1"/>
    <col min="2559" max="2559" width="14" style="98" bestFit="1" customWidth="1"/>
    <col min="2560" max="2560" width="7.6640625" style="98" bestFit="1" customWidth="1"/>
    <col min="2561" max="2813" width="9.109375" style="98"/>
    <col min="2814" max="2814" width="4.6640625" style="98" customWidth="1"/>
    <col min="2815" max="2815" width="14" style="98" bestFit="1" customWidth="1"/>
    <col min="2816" max="2816" width="7.6640625" style="98" bestFit="1" customWidth="1"/>
    <col min="2817" max="3069" width="9.109375" style="98"/>
    <col min="3070" max="3070" width="4.6640625" style="98" customWidth="1"/>
    <col min="3071" max="3071" width="14" style="98" bestFit="1" customWidth="1"/>
    <col min="3072" max="3072" width="7.6640625" style="98" bestFit="1" customWidth="1"/>
    <col min="3073" max="3325" width="9.109375" style="98"/>
    <col min="3326" max="3326" width="4.6640625" style="98" customWidth="1"/>
    <col min="3327" max="3327" width="14" style="98" bestFit="1" customWidth="1"/>
    <col min="3328" max="3328" width="7.6640625" style="98" bestFit="1" customWidth="1"/>
    <col min="3329" max="3581" width="9.109375" style="98"/>
    <col min="3582" max="3582" width="4.6640625" style="98" customWidth="1"/>
    <col min="3583" max="3583" width="14" style="98" bestFit="1" customWidth="1"/>
    <col min="3584" max="3584" width="7.6640625" style="98" bestFit="1" customWidth="1"/>
    <col min="3585" max="3837" width="9.109375" style="98"/>
    <col min="3838" max="3838" width="4.6640625" style="98" customWidth="1"/>
    <col min="3839" max="3839" width="14" style="98" bestFit="1" customWidth="1"/>
    <col min="3840" max="3840" width="7.6640625" style="98" bestFit="1" customWidth="1"/>
    <col min="3841" max="4093" width="9.109375" style="98"/>
    <col min="4094" max="4094" width="4.6640625" style="98" customWidth="1"/>
    <col min="4095" max="4095" width="14" style="98" bestFit="1" customWidth="1"/>
    <col min="4096" max="4096" width="7.6640625" style="98" bestFit="1" customWidth="1"/>
    <col min="4097" max="4349" width="9.109375" style="98"/>
    <col min="4350" max="4350" width="4.6640625" style="98" customWidth="1"/>
    <col min="4351" max="4351" width="14" style="98" bestFit="1" customWidth="1"/>
    <col min="4352" max="4352" width="7.6640625" style="98" bestFit="1" customWidth="1"/>
    <col min="4353" max="4605" width="9.109375" style="98"/>
    <col min="4606" max="4606" width="4.6640625" style="98" customWidth="1"/>
    <col min="4607" max="4607" width="14" style="98" bestFit="1" customWidth="1"/>
    <col min="4608" max="4608" width="7.6640625" style="98" bestFit="1" customWidth="1"/>
    <col min="4609" max="4861" width="9.109375" style="98"/>
    <col min="4862" max="4862" width="4.6640625" style="98" customWidth="1"/>
    <col min="4863" max="4863" width="14" style="98" bestFit="1" customWidth="1"/>
    <col min="4864" max="4864" width="7.6640625" style="98" bestFit="1" customWidth="1"/>
    <col min="4865" max="5117" width="9.109375" style="98"/>
    <col min="5118" max="5118" width="4.6640625" style="98" customWidth="1"/>
    <col min="5119" max="5119" width="14" style="98" bestFit="1" customWidth="1"/>
    <col min="5120" max="5120" width="7.6640625" style="98" bestFit="1" customWidth="1"/>
    <col min="5121" max="5373" width="9.109375" style="98"/>
    <col min="5374" max="5374" width="4.6640625" style="98" customWidth="1"/>
    <col min="5375" max="5375" width="14" style="98" bestFit="1" customWidth="1"/>
    <col min="5376" max="5376" width="7.6640625" style="98" bestFit="1" customWidth="1"/>
    <col min="5377" max="5629" width="9.109375" style="98"/>
    <col min="5630" max="5630" width="4.6640625" style="98" customWidth="1"/>
    <col min="5631" max="5631" width="14" style="98" bestFit="1" customWidth="1"/>
    <col min="5632" max="5632" width="7.6640625" style="98" bestFit="1" customWidth="1"/>
    <col min="5633" max="5885" width="9.109375" style="98"/>
    <col min="5886" max="5886" width="4.6640625" style="98" customWidth="1"/>
    <col min="5887" max="5887" width="14" style="98" bestFit="1" customWidth="1"/>
    <col min="5888" max="5888" width="7.6640625" style="98" bestFit="1" customWidth="1"/>
    <col min="5889" max="6141" width="9.109375" style="98"/>
    <col min="6142" max="6142" width="4.6640625" style="98" customWidth="1"/>
    <col min="6143" max="6143" width="14" style="98" bestFit="1" customWidth="1"/>
    <col min="6144" max="6144" width="7.6640625" style="98" bestFit="1" customWidth="1"/>
    <col min="6145" max="6397" width="9.109375" style="98"/>
    <col min="6398" max="6398" width="4.6640625" style="98" customWidth="1"/>
    <col min="6399" max="6399" width="14" style="98" bestFit="1" customWidth="1"/>
    <col min="6400" max="6400" width="7.6640625" style="98" bestFit="1" customWidth="1"/>
    <col min="6401" max="6653" width="9.109375" style="98"/>
    <col min="6654" max="6654" width="4.6640625" style="98" customWidth="1"/>
    <col min="6655" max="6655" width="14" style="98" bestFit="1" customWidth="1"/>
    <col min="6656" max="6656" width="7.6640625" style="98" bestFit="1" customWidth="1"/>
    <col min="6657" max="6909" width="9.109375" style="98"/>
    <col min="6910" max="6910" width="4.6640625" style="98" customWidth="1"/>
    <col min="6911" max="6911" width="14" style="98" bestFit="1" customWidth="1"/>
    <col min="6912" max="6912" width="7.6640625" style="98" bestFit="1" customWidth="1"/>
    <col min="6913" max="7165" width="9.109375" style="98"/>
    <col min="7166" max="7166" width="4.6640625" style="98" customWidth="1"/>
    <col min="7167" max="7167" width="14" style="98" bestFit="1" customWidth="1"/>
    <col min="7168" max="7168" width="7.6640625" style="98" bestFit="1" customWidth="1"/>
    <col min="7169" max="7421" width="9.109375" style="98"/>
    <col min="7422" max="7422" width="4.6640625" style="98" customWidth="1"/>
    <col min="7423" max="7423" width="14" style="98" bestFit="1" customWidth="1"/>
    <col min="7424" max="7424" width="7.6640625" style="98" bestFit="1" customWidth="1"/>
    <col min="7425" max="7677" width="9.109375" style="98"/>
    <col min="7678" max="7678" width="4.6640625" style="98" customWidth="1"/>
    <col min="7679" max="7679" width="14" style="98" bestFit="1" customWidth="1"/>
    <col min="7680" max="7680" width="7.6640625" style="98" bestFit="1" customWidth="1"/>
    <col min="7681" max="7933" width="9.109375" style="98"/>
    <col min="7934" max="7934" width="4.6640625" style="98" customWidth="1"/>
    <col min="7935" max="7935" width="14" style="98" bestFit="1" customWidth="1"/>
    <col min="7936" max="7936" width="7.6640625" style="98" bestFit="1" customWidth="1"/>
    <col min="7937" max="8189" width="9.109375" style="98"/>
    <col min="8190" max="8190" width="4.6640625" style="98" customWidth="1"/>
    <col min="8191" max="8191" width="14" style="98" bestFit="1" customWidth="1"/>
    <col min="8192" max="8192" width="7.6640625" style="98" bestFit="1" customWidth="1"/>
    <col min="8193" max="8445" width="9.109375" style="98"/>
    <col min="8446" max="8446" width="4.6640625" style="98" customWidth="1"/>
    <col min="8447" max="8447" width="14" style="98" bestFit="1" customWidth="1"/>
    <col min="8448" max="8448" width="7.6640625" style="98" bestFit="1" customWidth="1"/>
    <col min="8449" max="8701" width="9.109375" style="98"/>
    <col min="8702" max="8702" width="4.6640625" style="98" customWidth="1"/>
    <col min="8703" max="8703" width="14" style="98" bestFit="1" customWidth="1"/>
    <col min="8704" max="8704" width="7.6640625" style="98" bestFit="1" customWidth="1"/>
    <col min="8705" max="8957" width="9.109375" style="98"/>
    <col min="8958" max="8958" width="4.6640625" style="98" customWidth="1"/>
    <col min="8959" max="8959" width="14" style="98" bestFit="1" customWidth="1"/>
    <col min="8960" max="8960" width="7.6640625" style="98" bestFit="1" customWidth="1"/>
    <col min="8961" max="9213" width="9.109375" style="98"/>
    <col min="9214" max="9214" width="4.6640625" style="98" customWidth="1"/>
    <col min="9215" max="9215" width="14" style="98" bestFit="1" customWidth="1"/>
    <col min="9216" max="9216" width="7.6640625" style="98" bestFit="1" customWidth="1"/>
    <col min="9217" max="9469" width="9.109375" style="98"/>
    <col min="9470" max="9470" width="4.6640625" style="98" customWidth="1"/>
    <col min="9471" max="9471" width="14" style="98" bestFit="1" customWidth="1"/>
    <col min="9472" max="9472" width="7.6640625" style="98" bestFit="1" customWidth="1"/>
    <col min="9473" max="9725" width="9.109375" style="98"/>
    <col min="9726" max="9726" width="4.6640625" style="98" customWidth="1"/>
    <col min="9727" max="9727" width="14" style="98" bestFit="1" customWidth="1"/>
    <col min="9728" max="9728" width="7.6640625" style="98" bestFit="1" customWidth="1"/>
    <col min="9729" max="9981" width="9.109375" style="98"/>
    <col min="9982" max="9982" width="4.6640625" style="98" customWidth="1"/>
    <col min="9983" max="9983" width="14" style="98" bestFit="1" customWidth="1"/>
    <col min="9984" max="9984" width="7.6640625" style="98" bestFit="1" customWidth="1"/>
    <col min="9985" max="10237" width="9.109375" style="98"/>
    <col min="10238" max="10238" width="4.6640625" style="98" customWidth="1"/>
    <col min="10239" max="10239" width="14" style="98" bestFit="1" customWidth="1"/>
    <col min="10240" max="10240" width="7.6640625" style="98" bestFit="1" customWidth="1"/>
    <col min="10241" max="10493" width="9.109375" style="98"/>
    <col min="10494" max="10494" width="4.6640625" style="98" customWidth="1"/>
    <col min="10495" max="10495" width="14" style="98" bestFit="1" customWidth="1"/>
    <col min="10496" max="10496" width="7.6640625" style="98" bestFit="1" customWidth="1"/>
    <col min="10497" max="10749" width="9.109375" style="98"/>
    <col min="10750" max="10750" width="4.6640625" style="98" customWidth="1"/>
    <col min="10751" max="10751" width="14" style="98" bestFit="1" customWidth="1"/>
    <col min="10752" max="10752" width="7.6640625" style="98" bestFit="1" customWidth="1"/>
    <col min="10753" max="11005" width="9.109375" style="98"/>
    <col min="11006" max="11006" width="4.6640625" style="98" customWidth="1"/>
    <col min="11007" max="11007" width="14" style="98" bestFit="1" customWidth="1"/>
    <col min="11008" max="11008" width="7.6640625" style="98" bestFit="1" customWidth="1"/>
    <col min="11009" max="11261" width="9.109375" style="98"/>
    <col min="11262" max="11262" width="4.6640625" style="98" customWidth="1"/>
    <col min="11263" max="11263" width="14" style="98" bestFit="1" customWidth="1"/>
    <col min="11264" max="11264" width="7.6640625" style="98" bestFit="1" customWidth="1"/>
    <col min="11265" max="11517" width="9.109375" style="98"/>
    <col min="11518" max="11518" width="4.6640625" style="98" customWidth="1"/>
    <col min="11519" max="11519" width="14" style="98" bestFit="1" customWidth="1"/>
    <col min="11520" max="11520" width="7.6640625" style="98" bestFit="1" customWidth="1"/>
    <col min="11521" max="11773" width="9.109375" style="98"/>
    <col min="11774" max="11774" width="4.6640625" style="98" customWidth="1"/>
    <col min="11775" max="11775" width="14" style="98" bestFit="1" customWidth="1"/>
    <col min="11776" max="11776" width="7.6640625" style="98" bestFit="1" customWidth="1"/>
    <col min="11777" max="12029" width="9.109375" style="98"/>
    <col min="12030" max="12030" width="4.6640625" style="98" customWidth="1"/>
    <col min="12031" max="12031" width="14" style="98" bestFit="1" customWidth="1"/>
    <col min="12032" max="12032" width="7.6640625" style="98" bestFit="1" customWidth="1"/>
    <col min="12033" max="12285" width="9.109375" style="98"/>
    <col min="12286" max="12286" width="4.6640625" style="98" customWidth="1"/>
    <col min="12287" max="12287" width="14" style="98" bestFit="1" customWidth="1"/>
    <col min="12288" max="12288" width="7.6640625" style="98" bestFit="1" customWidth="1"/>
    <col min="12289" max="12541" width="9.109375" style="98"/>
    <col min="12542" max="12542" width="4.6640625" style="98" customWidth="1"/>
    <col min="12543" max="12543" width="14" style="98" bestFit="1" customWidth="1"/>
    <col min="12544" max="12544" width="7.6640625" style="98" bestFit="1" customWidth="1"/>
    <col min="12545" max="12797" width="9.109375" style="98"/>
    <col min="12798" max="12798" width="4.6640625" style="98" customWidth="1"/>
    <col min="12799" max="12799" width="14" style="98" bestFit="1" customWidth="1"/>
    <col min="12800" max="12800" width="7.6640625" style="98" bestFit="1" customWidth="1"/>
    <col min="12801" max="13053" width="9.109375" style="98"/>
    <col min="13054" max="13054" width="4.6640625" style="98" customWidth="1"/>
    <col min="13055" max="13055" width="14" style="98" bestFit="1" customWidth="1"/>
    <col min="13056" max="13056" width="7.6640625" style="98" bestFit="1" customWidth="1"/>
    <col min="13057" max="13309" width="9.109375" style="98"/>
    <col min="13310" max="13310" width="4.6640625" style="98" customWidth="1"/>
    <col min="13311" max="13311" width="14" style="98" bestFit="1" customWidth="1"/>
    <col min="13312" max="13312" width="7.6640625" style="98" bestFit="1" customWidth="1"/>
    <col min="13313" max="13565" width="9.109375" style="98"/>
    <col min="13566" max="13566" width="4.6640625" style="98" customWidth="1"/>
    <col min="13567" max="13567" width="14" style="98" bestFit="1" customWidth="1"/>
    <col min="13568" max="13568" width="7.6640625" style="98" bestFit="1" customWidth="1"/>
    <col min="13569" max="13821" width="9.109375" style="98"/>
    <col min="13822" max="13822" width="4.6640625" style="98" customWidth="1"/>
    <col min="13823" max="13823" width="14" style="98" bestFit="1" customWidth="1"/>
    <col min="13824" max="13824" width="7.6640625" style="98" bestFit="1" customWidth="1"/>
    <col min="13825" max="14077" width="9.109375" style="98"/>
    <col min="14078" max="14078" width="4.6640625" style="98" customWidth="1"/>
    <col min="14079" max="14079" width="14" style="98" bestFit="1" customWidth="1"/>
    <col min="14080" max="14080" width="7.6640625" style="98" bestFit="1" customWidth="1"/>
    <col min="14081" max="14333" width="9.109375" style="98"/>
    <col min="14334" max="14334" width="4.6640625" style="98" customWidth="1"/>
    <col min="14335" max="14335" width="14" style="98" bestFit="1" customWidth="1"/>
    <col min="14336" max="14336" width="7.6640625" style="98" bestFit="1" customWidth="1"/>
    <col min="14337" max="14589" width="9.109375" style="98"/>
    <col min="14590" max="14590" width="4.6640625" style="98" customWidth="1"/>
    <col min="14591" max="14591" width="14" style="98" bestFit="1" customWidth="1"/>
    <col min="14592" max="14592" width="7.6640625" style="98" bestFit="1" customWidth="1"/>
    <col min="14593" max="14845" width="9.109375" style="98"/>
    <col min="14846" max="14846" width="4.6640625" style="98" customWidth="1"/>
    <col min="14847" max="14847" width="14" style="98" bestFit="1" customWidth="1"/>
    <col min="14848" max="14848" width="7.6640625" style="98" bestFit="1" customWidth="1"/>
    <col min="14849" max="15101" width="9.109375" style="98"/>
    <col min="15102" max="15102" width="4.6640625" style="98" customWidth="1"/>
    <col min="15103" max="15103" width="14" style="98" bestFit="1" customWidth="1"/>
    <col min="15104" max="15104" width="7.6640625" style="98" bestFit="1" customWidth="1"/>
    <col min="15105" max="15357" width="9.109375" style="98"/>
    <col min="15358" max="15358" width="4.6640625" style="98" customWidth="1"/>
    <col min="15359" max="15359" width="14" style="98" bestFit="1" customWidth="1"/>
    <col min="15360" max="15360" width="7.6640625" style="98" bestFit="1" customWidth="1"/>
    <col min="15361" max="15613" width="9.109375" style="98"/>
    <col min="15614" max="15614" width="4.6640625" style="98" customWidth="1"/>
    <col min="15615" max="15615" width="14" style="98" bestFit="1" customWidth="1"/>
    <col min="15616" max="15616" width="7.6640625" style="98" bestFit="1" customWidth="1"/>
    <col min="15617" max="15869" width="9.109375" style="98"/>
    <col min="15870" max="15870" width="4.6640625" style="98" customWidth="1"/>
    <col min="15871" max="15871" width="14" style="98" bestFit="1" customWidth="1"/>
    <col min="15872" max="15872" width="7.6640625" style="98" bestFit="1" customWidth="1"/>
    <col min="15873" max="16125" width="9.109375" style="98"/>
    <col min="16126" max="16126" width="4.6640625" style="98" customWidth="1"/>
    <col min="16127" max="16127" width="14" style="98" bestFit="1" customWidth="1"/>
    <col min="16128" max="16128" width="7.6640625" style="98" bestFit="1" customWidth="1"/>
    <col min="16129" max="16384" width="9.109375" style="98"/>
  </cols>
  <sheetData>
    <row r="1" spans="1:18" ht="16.2" x14ac:dyDescent="0.15">
      <c r="A1" s="351" t="s">
        <v>56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</row>
    <row r="2" spans="1:18" s="46" customFormat="1" ht="11.4" thickBot="1" x14ac:dyDescent="0.2">
      <c r="A2" s="120"/>
      <c r="B2" s="121"/>
      <c r="C2" s="121"/>
      <c r="D2" s="121"/>
      <c r="E2" s="121"/>
      <c r="F2" s="121"/>
      <c r="G2" s="121"/>
      <c r="H2" s="121"/>
      <c r="I2" s="121"/>
      <c r="J2" s="47"/>
      <c r="Q2" s="47"/>
      <c r="R2" s="47" t="s">
        <v>57</v>
      </c>
    </row>
    <row r="3" spans="1:18" s="68" customFormat="1" ht="13.2" x14ac:dyDescent="0.15">
      <c r="A3" s="343" t="s">
        <v>58</v>
      </c>
      <c r="B3" s="306"/>
      <c r="C3" s="310" t="s">
        <v>59</v>
      </c>
      <c r="D3" s="320" t="s">
        <v>207</v>
      </c>
      <c r="E3" s="321"/>
      <c r="F3" s="321"/>
      <c r="G3" s="321"/>
      <c r="H3" s="321"/>
      <c r="I3" s="321"/>
      <c r="J3" s="321"/>
      <c r="K3" s="181"/>
      <c r="L3" s="346" t="s">
        <v>210</v>
      </c>
      <c r="M3" s="347"/>
      <c r="N3" s="347"/>
      <c r="O3" s="347"/>
      <c r="P3" s="347"/>
      <c r="Q3" s="347"/>
      <c r="R3" s="347"/>
    </row>
    <row r="4" spans="1:18" s="68" customFormat="1" ht="13.2" x14ac:dyDescent="0.15">
      <c r="A4" s="344"/>
      <c r="B4" s="318"/>
      <c r="C4" s="339"/>
      <c r="D4" s="355" t="s">
        <v>208</v>
      </c>
      <c r="E4" s="356"/>
      <c r="F4" s="357"/>
      <c r="G4" s="326" t="s">
        <v>60</v>
      </c>
      <c r="H4" s="358"/>
      <c r="I4" s="326" t="s">
        <v>61</v>
      </c>
      <c r="J4" s="359"/>
      <c r="K4" s="196" t="s">
        <v>59</v>
      </c>
      <c r="L4" s="348" t="s">
        <v>208</v>
      </c>
      <c r="M4" s="349"/>
      <c r="N4" s="350"/>
      <c r="O4" s="352" t="s">
        <v>211</v>
      </c>
      <c r="P4" s="353"/>
      <c r="Q4" s="352" t="s">
        <v>209</v>
      </c>
      <c r="R4" s="354"/>
    </row>
    <row r="5" spans="1:18" s="68" customFormat="1" ht="13.2" x14ac:dyDescent="0.15">
      <c r="A5" s="345"/>
      <c r="B5" s="319"/>
      <c r="C5" s="340"/>
      <c r="D5" s="48" t="s">
        <v>62</v>
      </c>
      <c r="E5" s="58" t="s">
        <v>63</v>
      </c>
      <c r="F5" s="58" t="s">
        <v>64</v>
      </c>
      <c r="G5" s="49" t="s">
        <v>63</v>
      </c>
      <c r="H5" s="49" t="s">
        <v>64</v>
      </c>
      <c r="I5" s="49" t="s">
        <v>63</v>
      </c>
      <c r="J5" s="49" t="s">
        <v>64</v>
      </c>
      <c r="K5" s="124"/>
      <c r="L5" s="180" t="s">
        <v>62</v>
      </c>
      <c r="M5" s="129" t="s">
        <v>63</v>
      </c>
      <c r="N5" s="129" t="s">
        <v>64</v>
      </c>
      <c r="O5" s="201" t="s">
        <v>63</v>
      </c>
      <c r="P5" s="201" t="s">
        <v>64</v>
      </c>
      <c r="Q5" s="201" t="s">
        <v>63</v>
      </c>
      <c r="R5" s="201" t="s">
        <v>64</v>
      </c>
    </row>
    <row r="6" spans="1:18" s="68" customFormat="1" ht="12.75" customHeight="1" x14ac:dyDescent="0.15">
      <c r="A6" s="335" t="s">
        <v>65</v>
      </c>
      <c r="B6" s="328" t="s">
        <v>66</v>
      </c>
      <c r="C6" s="122" t="s">
        <v>270</v>
      </c>
      <c r="D6" s="59">
        <v>94805</v>
      </c>
      <c r="E6" s="15">
        <v>63261</v>
      </c>
      <c r="F6" s="15">
        <v>31543</v>
      </c>
      <c r="G6" s="63" t="s">
        <v>67</v>
      </c>
      <c r="H6" s="63" t="s">
        <v>67</v>
      </c>
      <c r="I6" s="63" t="s">
        <v>67</v>
      </c>
      <c r="J6" s="63" t="s">
        <v>67</v>
      </c>
      <c r="K6" s="122" t="s">
        <v>270</v>
      </c>
      <c r="L6" s="61" t="s">
        <v>67</v>
      </c>
      <c r="M6" s="127" t="s">
        <v>67</v>
      </c>
      <c r="N6" s="127" t="s">
        <v>67</v>
      </c>
      <c r="O6" s="64" t="s">
        <v>67</v>
      </c>
      <c r="P6" s="64" t="s">
        <v>67</v>
      </c>
      <c r="Q6" s="64" t="s">
        <v>67</v>
      </c>
      <c r="R6" s="64" t="s">
        <v>67</v>
      </c>
    </row>
    <row r="7" spans="1:18" s="68" customFormat="1" ht="13.2" x14ac:dyDescent="0.15">
      <c r="A7" s="336"/>
      <c r="B7" s="339"/>
      <c r="C7" s="122" t="s">
        <v>141</v>
      </c>
      <c r="D7" s="59">
        <v>95968</v>
      </c>
      <c r="E7" s="19">
        <v>64419</v>
      </c>
      <c r="F7" s="19">
        <v>31548</v>
      </c>
      <c r="G7" s="63" t="s">
        <v>67</v>
      </c>
      <c r="H7" s="63" t="s">
        <v>67</v>
      </c>
      <c r="I7" s="63" t="s">
        <v>67</v>
      </c>
      <c r="J7" s="63" t="s">
        <v>67</v>
      </c>
      <c r="K7" s="122" t="s">
        <v>141</v>
      </c>
      <c r="L7" s="61" t="s">
        <v>67</v>
      </c>
      <c r="M7" s="20" t="s">
        <v>67</v>
      </c>
      <c r="N7" s="20" t="s">
        <v>67</v>
      </c>
      <c r="O7" s="64" t="s">
        <v>67</v>
      </c>
      <c r="P7" s="64" t="s">
        <v>67</v>
      </c>
      <c r="Q7" s="64" t="s">
        <v>67</v>
      </c>
      <c r="R7" s="64" t="s">
        <v>67</v>
      </c>
    </row>
    <row r="8" spans="1:18" s="68" customFormat="1" ht="13.2" x14ac:dyDescent="0.15">
      <c r="A8" s="336"/>
      <c r="B8" s="339"/>
      <c r="C8" s="122" t="s">
        <v>164</v>
      </c>
      <c r="D8" s="61">
        <v>97413</v>
      </c>
      <c r="E8" s="19">
        <v>65426</v>
      </c>
      <c r="F8" s="19">
        <v>31986</v>
      </c>
      <c r="G8" s="64" t="s">
        <v>67</v>
      </c>
      <c r="H8" s="64" t="s">
        <v>67</v>
      </c>
      <c r="I8" s="64" t="s">
        <v>67</v>
      </c>
      <c r="J8" s="64" t="s">
        <v>67</v>
      </c>
      <c r="K8" s="122" t="s">
        <v>164</v>
      </c>
      <c r="L8" s="61" t="s">
        <v>67</v>
      </c>
      <c r="M8" s="20" t="s">
        <v>67</v>
      </c>
      <c r="N8" s="20" t="s">
        <v>67</v>
      </c>
      <c r="O8" s="64" t="s">
        <v>67</v>
      </c>
      <c r="P8" s="64" t="s">
        <v>67</v>
      </c>
      <c r="Q8" s="64" t="s">
        <v>67</v>
      </c>
      <c r="R8" s="64" t="s">
        <v>67</v>
      </c>
    </row>
    <row r="9" spans="1:18" s="68" customFormat="1" ht="13.2" x14ac:dyDescent="0.15">
      <c r="A9" s="336"/>
      <c r="B9" s="339"/>
      <c r="C9" s="122" t="s">
        <v>201</v>
      </c>
      <c r="D9" s="61">
        <v>98707</v>
      </c>
      <c r="E9" s="19">
        <v>66520</v>
      </c>
      <c r="F9" s="19">
        <v>32186</v>
      </c>
      <c r="G9" s="64" t="s">
        <v>67</v>
      </c>
      <c r="H9" s="64" t="s">
        <v>67</v>
      </c>
      <c r="I9" s="64" t="s">
        <v>67</v>
      </c>
      <c r="J9" s="64" t="s">
        <v>67</v>
      </c>
      <c r="K9" s="122" t="s">
        <v>201</v>
      </c>
      <c r="L9" s="61" t="s">
        <v>67</v>
      </c>
      <c r="M9" s="20" t="s">
        <v>67</v>
      </c>
      <c r="N9" s="20" t="s">
        <v>67</v>
      </c>
      <c r="O9" s="64" t="s">
        <v>67</v>
      </c>
      <c r="P9" s="64" t="s">
        <v>67</v>
      </c>
      <c r="Q9" s="64" t="s">
        <v>67</v>
      </c>
      <c r="R9" s="64" t="s">
        <v>67</v>
      </c>
    </row>
    <row r="10" spans="1:18" s="68" customFormat="1" ht="13.2" x14ac:dyDescent="0.15">
      <c r="A10" s="123" t="s">
        <v>34</v>
      </c>
      <c r="B10" s="340"/>
      <c r="C10" s="124" t="s">
        <v>271</v>
      </c>
      <c r="D10" s="125">
        <v>98796</v>
      </c>
      <c r="E10" s="16">
        <v>67569</v>
      </c>
      <c r="F10" s="16">
        <v>31226</v>
      </c>
      <c r="G10" s="126" t="s">
        <v>67</v>
      </c>
      <c r="H10" s="126" t="s">
        <v>67</v>
      </c>
      <c r="I10" s="126" t="s">
        <v>67</v>
      </c>
      <c r="J10" s="126" t="s">
        <v>67</v>
      </c>
      <c r="K10" s="124" t="s">
        <v>271</v>
      </c>
      <c r="L10" s="125" t="s">
        <v>67</v>
      </c>
      <c r="M10" s="21" t="s">
        <v>67</v>
      </c>
      <c r="N10" s="21" t="s">
        <v>67</v>
      </c>
      <c r="O10" s="126" t="s">
        <v>67</v>
      </c>
      <c r="P10" s="126" t="s">
        <v>67</v>
      </c>
      <c r="Q10" s="126" t="s">
        <v>67</v>
      </c>
      <c r="R10" s="126" t="s">
        <v>67</v>
      </c>
    </row>
    <row r="11" spans="1:18" s="68" customFormat="1" ht="12.75" customHeight="1" x14ac:dyDescent="0.15">
      <c r="A11" s="337" t="s">
        <v>68</v>
      </c>
      <c r="B11" s="328" t="s">
        <v>69</v>
      </c>
      <c r="C11" s="122" t="s">
        <v>270</v>
      </c>
      <c r="D11" s="59">
        <v>11527</v>
      </c>
      <c r="E11" s="17">
        <v>7321</v>
      </c>
      <c r="F11" s="17">
        <v>4206</v>
      </c>
      <c r="G11" s="18">
        <v>5141</v>
      </c>
      <c r="H11" s="18">
        <v>2175</v>
      </c>
      <c r="I11" s="18">
        <v>2180</v>
      </c>
      <c r="J11" s="18">
        <v>2031</v>
      </c>
      <c r="K11" s="122" t="s">
        <v>270</v>
      </c>
      <c r="L11" s="61">
        <v>11233</v>
      </c>
      <c r="M11" s="246">
        <v>7321</v>
      </c>
      <c r="N11" s="246">
        <v>3912</v>
      </c>
      <c r="O11" s="247">
        <v>5141</v>
      </c>
      <c r="P11" s="247">
        <v>2034</v>
      </c>
      <c r="Q11" s="247">
        <v>2180</v>
      </c>
      <c r="R11" s="247">
        <v>1878</v>
      </c>
    </row>
    <row r="12" spans="1:18" s="68" customFormat="1" ht="13.2" x14ac:dyDescent="0.15">
      <c r="A12" s="338"/>
      <c r="B12" s="339"/>
      <c r="C12" s="122" t="s">
        <v>141</v>
      </c>
      <c r="D12" s="59">
        <v>11607</v>
      </c>
      <c r="E12" s="17">
        <v>7413</v>
      </c>
      <c r="F12" s="17">
        <v>4194</v>
      </c>
      <c r="G12" s="18">
        <v>5241</v>
      </c>
      <c r="H12" s="18">
        <v>2164</v>
      </c>
      <c r="I12" s="18">
        <v>2172</v>
      </c>
      <c r="J12" s="18">
        <v>2030</v>
      </c>
      <c r="K12" s="122" t="s">
        <v>141</v>
      </c>
      <c r="L12" s="61">
        <v>11301</v>
      </c>
      <c r="M12" s="246">
        <v>7413</v>
      </c>
      <c r="N12" s="246">
        <v>3888</v>
      </c>
      <c r="O12" s="247">
        <v>5241</v>
      </c>
      <c r="P12" s="247">
        <v>2017</v>
      </c>
      <c r="Q12" s="247">
        <v>2172</v>
      </c>
      <c r="R12" s="247">
        <v>1871</v>
      </c>
    </row>
    <row r="13" spans="1:18" s="68" customFormat="1" ht="13.2" x14ac:dyDescent="0.15">
      <c r="A13" s="338"/>
      <c r="B13" s="339"/>
      <c r="C13" s="122" t="s">
        <v>164</v>
      </c>
      <c r="D13" s="59">
        <v>11682</v>
      </c>
      <c r="E13" s="17">
        <v>7505</v>
      </c>
      <c r="F13" s="17">
        <v>4177</v>
      </c>
      <c r="G13" s="18">
        <v>5292</v>
      </c>
      <c r="H13" s="18">
        <v>2138</v>
      </c>
      <c r="I13" s="18">
        <v>2213</v>
      </c>
      <c r="J13" s="18">
        <v>2039</v>
      </c>
      <c r="K13" s="122" t="s">
        <v>164</v>
      </c>
      <c r="L13" s="61">
        <v>11380</v>
      </c>
      <c r="M13" s="246">
        <v>7505</v>
      </c>
      <c r="N13" s="246">
        <v>3875</v>
      </c>
      <c r="O13" s="247">
        <v>5292</v>
      </c>
      <c r="P13" s="247">
        <v>1991</v>
      </c>
      <c r="Q13" s="247">
        <v>2213</v>
      </c>
      <c r="R13" s="247">
        <v>1884</v>
      </c>
    </row>
    <row r="14" spans="1:18" s="68" customFormat="1" ht="13.2" x14ac:dyDescent="0.15">
      <c r="A14" s="338"/>
      <c r="B14" s="339"/>
      <c r="C14" s="122" t="s">
        <v>201</v>
      </c>
      <c r="D14" s="59">
        <v>11529</v>
      </c>
      <c r="E14" s="17">
        <v>7365</v>
      </c>
      <c r="F14" s="17">
        <v>4164</v>
      </c>
      <c r="G14" s="18">
        <v>5226</v>
      </c>
      <c r="H14" s="18">
        <v>2145</v>
      </c>
      <c r="I14" s="18">
        <v>2139</v>
      </c>
      <c r="J14" s="18">
        <v>2019</v>
      </c>
      <c r="K14" s="122" t="s">
        <v>201</v>
      </c>
      <c r="L14" s="61">
        <v>11209</v>
      </c>
      <c r="M14" s="246">
        <v>7365</v>
      </c>
      <c r="N14" s="246">
        <v>3844</v>
      </c>
      <c r="O14" s="247">
        <v>5226</v>
      </c>
      <c r="P14" s="247">
        <v>1978</v>
      </c>
      <c r="Q14" s="247">
        <v>2139</v>
      </c>
      <c r="R14" s="247">
        <v>1866</v>
      </c>
    </row>
    <row r="15" spans="1:18" s="68" customFormat="1" ht="13.2" x14ac:dyDescent="0.15">
      <c r="A15" s="338"/>
      <c r="B15" s="340"/>
      <c r="C15" s="124" t="s">
        <v>271</v>
      </c>
      <c r="D15" s="239">
        <v>11181</v>
      </c>
      <c r="E15" s="239">
        <v>7226</v>
      </c>
      <c r="F15" s="239">
        <v>3955</v>
      </c>
      <c r="G15" s="240">
        <v>5146</v>
      </c>
      <c r="H15" s="240">
        <v>2025</v>
      </c>
      <c r="I15" s="240">
        <v>2080</v>
      </c>
      <c r="J15" s="240">
        <v>1930</v>
      </c>
      <c r="K15" s="124" t="s">
        <v>271</v>
      </c>
      <c r="L15" s="248">
        <v>10891</v>
      </c>
      <c r="M15" s="239">
        <v>7226</v>
      </c>
      <c r="N15" s="239">
        <v>3665</v>
      </c>
      <c r="O15" s="240">
        <v>2080</v>
      </c>
      <c r="P15" s="240">
        <v>1780</v>
      </c>
      <c r="Q15" s="240">
        <v>5146</v>
      </c>
      <c r="R15" s="240">
        <v>1885</v>
      </c>
    </row>
    <row r="16" spans="1:18" s="68" customFormat="1" ht="13.2" x14ac:dyDescent="0.15">
      <c r="A16" s="338"/>
      <c r="B16" s="333" t="s">
        <v>70</v>
      </c>
      <c r="C16" s="122" t="s">
        <v>270</v>
      </c>
      <c r="D16" s="59">
        <v>3412</v>
      </c>
      <c r="E16" s="17">
        <v>1662</v>
      </c>
      <c r="F16" s="17">
        <v>1750</v>
      </c>
      <c r="G16" s="18">
        <v>707</v>
      </c>
      <c r="H16" s="18">
        <v>948</v>
      </c>
      <c r="I16" s="18">
        <v>955</v>
      </c>
      <c r="J16" s="18">
        <v>802</v>
      </c>
      <c r="K16" s="122" t="s">
        <v>270</v>
      </c>
      <c r="L16" s="61">
        <v>3394</v>
      </c>
      <c r="M16" s="246">
        <v>1662</v>
      </c>
      <c r="N16" s="246">
        <v>1732</v>
      </c>
      <c r="O16" s="247">
        <v>707</v>
      </c>
      <c r="P16" s="247">
        <v>1043</v>
      </c>
      <c r="Q16" s="247">
        <v>955</v>
      </c>
      <c r="R16" s="247">
        <v>689</v>
      </c>
    </row>
    <row r="17" spans="1:18" s="68" customFormat="1" ht="13.2" x14ac:dyDescent="0.15">
      <c r="A17" s="338"/>
      <c r="B17" s="341"/>
      <c r="C17" s="122" t="s">
        <v>141</v>
      </c>
      <c r="D17" s="59">
        <v>3445</v>
      </c>
      <c r="E17" s="17">
        <v>1661</v>
      </c>
      <c r="F17" s="17">
        <v>1784</v>
      </c>
      <c r="G17" s="18">
        <v>700</v>
      </c>
      <c r="H17" s="18">
        <v>982</v>
      </c>
      <c r="I17" s="18">
        <v>961</v>
      </c>
      <c r="J17" s="18">
        <v>802</v>
      </c>
      <c r="K17" s="122" t="s">
        <v>141</v>
      </c>
      <c r="L17" s="61">
        <v>3428</v>
      </c>
      <c r="M17" s="246">
        <v>1661</v>
      </c>
      <c r="N17" s="246">
        <v>1767</v>
      </c>
      <c r="O17" s="247">
        <v>700</v>
      </c>
      <c r="P17" s="247">
        <v>1090</v>
      </c>
      <c r="Q17" s="247">
        <v>961</v>
      </c>
      <c r="R17" s="247">
        <v>677</v>
      </c>
    </row>
    <row r="18" spans="1:18" s="68" customFormat="1" ht="13.2" x14ac:dyDescent="0.15">
      <c r="A18" s="123" t="s">
        <v>52</v>
      </c>
      <c r="B18" s="341"/>
      <c r="C18" s="122" t="s">
        <v>164</v>
      </c>
      <c r="D18" s="59">
        <v>3518</v>
      </c>
      <c r="E18" s="17">
        <v>1713</v>
      </c>
      <c r="F18" s="17">
        <v>1805</v>
      </c>
      <c r="G18" s="18">
        <v>695</v>
      </c>
      <c r="H18" s="18">
        <v>987</v>
      </c>
      <c r="I18" s="18">
        <v>1018</v>
      </c>
      <c r="J18" s="18">
        <v>818</v>
      </c>
      <c r="K18" s="122" t="s">
        <v>164</v>
      </c>
      <c r="L18" s="61">
        <v>3524</v>
      </c>
      <c r="M18" s="246">
        <v>1713</v>
      </c>
      <c r="N18" s="246">
        <v>1811</v>
      </c>
      <c r="O18" s="247">
        <v>695</v>
      </c>
      <c r="P18" s="247">
        <v>1118</v>
      </c>
      <c r="Q18" s="247">
        <v>1018</v>
      </c>
      <c r="R18" s="247">
        <v>693</v>
      </c>
    </row>
    <row r="19" spans="1:18" s="68" customFormat="1" ht="13.2" x14ac:dyDescent="0.15">
      <c r="A19" s="128"/>
      <c r="B19" s="341"/>
      <c r="C19" s="122" t="s">
        <v>201</v>
      </c>
      <c r="D19" s="241">
        <v>3479</v>
      </c>
      <c r="E19" s="242">
        <v>1731</v>
      </c>
      <c r="F19" s="242">
        <v>1748</v>
      </c>
      <c r="G19" s="243">
        <v>693</v>
      </c>
      <c r="H19" s="243">
        <v>932</v>
      </c>
      <c r="I19" s="243">
        <v>1038</v>
      </c>
      <c r="J19" s="243">
        <v>816</v>
      </c>
      <c r="K19" s="122" t="s">
        <v>201</v>
      </c>
      <c r="L19" s="61">
        <v>3442</v>
      </c>
      <c r="M19" s="246">
        <v>1731</v>
      </c>
      <c r="N19" s="246">
        <v>1711</v>
      </c>
      <c r="O19" s="247">
        <v>693</v>
      </c>
      <c r="P19" s="247">
        <v>1018</v>
      </c>
      <c r="Q19" s="247">
        <v>1038</v>
      </c>
      <c r="R19" s="247">
        <v>693</v>
      </c>
    </row>
    <row r="20" spans="1:18" s="68" customFormat="1" ht="13.8" thickBot="1" x14ac:dyDescent="0.2">
      <c r="A20" s="206"/>
      <c r="B20" s="342"/>
      <c r="C20" s="182" t="s">
        <v>271</v>
      </c>
      <c r="D20" s="244">
        <v>3425</v>
      </c>
      <c r="E20" s="249">
        <v>1751</v>
      </c>
      <c r="F20" s="249">
        <v>1674</v>
      </c>
      <c r="G20" s="245">
        <v>710</v>
      </c>
      <c r="H20" s="245">
        <v>902</v>
      </c>
      <c r="I20" s="245">
        <v>1041</v>
      </c>
      <c r="J20" s="245">
        <v>772</v>
      </c>
      <c r="K20" s="182" t="s">
        <v>271</v>
      </c>
      <c r="L20" s="244">
        <v>3389</v>
      </c>
      <c r="M20" s="249">
        <v>1751</v>
      </c>
      <c r="N20" s="249">
        <v>1638</v>
      </c>
      <c r="O20" s="245">
        <v>710</v>
      </c>
      <c r="P20" s="245">
        <v>662</v>
      </c>
      <c r="Q20" s="245">
        <v>1041</v>
      </c>
      <c r="R20" s="245">
        <v>976</v>
      </c>
    </row>
    <row r="21" spans="1:18" x14ac:dyDescent="0.15">
      <c r="A21" s="130" t="s">
        <v>71</v>
      </c>
      <c r="B21" s="117"/>
      <c r="C21" s="117"/>
      <c r="D21" s="117"/>
      <c r="E21" s="117"/>
      <c r="F21" s="117"/>
      <c r="G21" s="117"/>
      <c r="H21" s="117"/>
      <c r="I21" s="117"/>
      <c r="J21" s="179"/>
    </row>
    <row r="22" spans="1:18" x14ac:dyDescent="0.15">
      <c r="A22" s="130" t="s">
        <v>72</v>
      </c>
      <c r="B22" s="117"/>
      <c r="C22" s="117"/>
      <c r="D22" s="117"/>
      <c r="E22" s="117"/>
      <c r="F22" s="117"/>
      <c r="G22" s="117"/>
      <c r="H22" s="117"/>
      <c r="I22" s="117"/>
      <c r="J22" s="57"/>
    </row>
    <row r="23" spans="1:18" x14ac:dyDescent="0.15">
      <c r="A23" s="130" t="s">
        <v>142</v>
      </c>
      <c r="B23" s="66"/>
      <c r="C23" s="66"/>
      <c r="D23" s="66"/>
      <c r="E23" s="66"/>
      <c r="F23" s="66"/>
      <c r="G23" s="66"/>
      <c r="H23" s="66"/>
      <c r="I23" s="66"/>
      <c r="J23" s="57"/>
    </row>
    <row r="24" spans="1:18" x14ac:dyDescent="0.15">
      <c r="A24" s="46"/>
      <c r="B24" s="46"/>
      <c r="C24" s="131"/>
      <c r="D24" s="46"/>
      <c r="E24" s="46"/>
      <c r="F24" s="46"/>
      <c r="G24" s="46"/>
      <c r="H24" s="46"/>
      <c r="I24" s="46"/>
      <c r="J24" s="57"/>
      <c r="Q24" s="57"/>
      <c r="R24" s="179" t="s">
        <v>73</v>
      </c>
    </row>
  </sheetData>
  <mergeCells count="16">
    <mergeCell ref="A3:B5"/>
    <mergeCell ref="C3:C5"/>
    <mergeCell ref="L3:R3"/>
    <mergeCell ref="L4:N4"/>
    <mergeCell ref="A1:R1"/>
    <mergeCell ref="O4:P4"/>
    <mergeCell ref="Q4:R4"/>
    <mergeCell ref="D3:J3"/>
    <mergeCell ref="D4:F4"/>
    <mergeCell ref="G4:H4"/>
    <mergeCell ref="I4:J4"/>
    <mergeCell ref="A6:A9"/>
    <mergeCell ref="A11:A17"/>
    <mergeCell ref="B6:B10"/>
    <mergeCell ref="B11:B15"/>
    <mergeCell ref="B16:B2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90"/>
  <sheetViews>
    <sheetView workbookViewId="0">
      <selection sqref="A1:I1"/>
    </sheetView>
  </sheetViews>
  <sheetFormatPr defaultRowHeight="12" x14ac:dyDescent="0.15"/>
  <cols>
    <col min="2" max="2" width="18.33203125" bestFit="1" customWidth="1"/>
    <col min="4" max="4" width="18.33203125" bestFit="1" customWidth="1"/>
  </cols>
  <sheetData>
    <row r="1" spans="1:9" ht="16.2" x14ac:dyDescent="0.2">
      <c r="A1" s="409" t="s">
        <v>74</v>
      </c>
      <c r="B1" s="409"/>
      <c r="C1" s="409"/>
      <c r="D1" s="409"/>
      <c r="E1" s="409"/>
      <c r="F1" s="409"/>
      <c r="G1" s="409"/>
      <c r="H1" s="409"/>
      <c r="I1" s="409"/>
    </row>
    <row r="2" spans="1:9" ht="12.6" thickBot="1" x14ac:dyDescent="0.2">
      <c r="A2" s="133" t="s">
        <v>75</v>
      </c>
      <c r="B2" s="133"/>
      <c r="C2" s="133"/>
      <c r="D2" s="134"/>
      <c r="E2" s="134"/>
      <c r="F2" s="135"/>
      <c r="G2" s="135"/>
      <c r="H2" s="135"/>
      <c r="I2" s="136" t="s">
        <v>312</v>
      </c>
    </row>
    <row r="3" spans="1:9" ht="13.2" x14ac:dyDescent="0.15">
      <c r="A3" s="401" t="s">
        <v>76</v>
      </c>
      <c r="B3" s="343" t="s">
        <v>212</v>
      </c>
      <c r="C3" s="402" t="s">
        <v>224</v>
      </c>
      <c r="D3" s="306" t="s">
        <v>213</v>
      </c>
      <c r="E3" s="410" t="s">
        <v>229</v>
      </c>
      <c r="F3" s="401"/>
      <c r="G3" s="346" t="s">
        <v>78</v>
      </c>
      <c r="H3" s="406"/>
      <c r="I3" s="221" t="s">
        <v>79</v>
      </c>
    </row>
    <row r="4" spans="1:9" ht="13.2" x14ac:dyDescent="0.15">
      <c r="A4" s="387"/>
      <c r="B4" s="345"/>
      <c r="C4" s="403"/>
      <c r="D4" s="319"/>
      <c r="E4" s="411"/>
      <c r="F4" s="412"/>
      <c r="G4" s="222" t="s">
        <v>230</v>
      </c>
      <c r="H4" s="222" t="s">
        <v>214</v>
      </c>
      <c r="I4" s="138" t="s">
        <v>81</v>
      </c>
    </row>
    <row r="5" spans="1:9" ht="13.2" x14ac:dyDescent="0.15">
      <c r="A5" s="386" t="s">
        <v>82</v>
      </c>
      <c r="B5" s="223" t="s">
        <v>83</v>
      </c>
      <c r="C5" s="224" t="s">
        <v>84</v>
      </c>
      <c r="D5" s="217" t="s">
        <v>272</v>
      </c>
      <c r="E5" s="223"/>
      <c r="F5" s="139">
        <v>18.600000000000001</v>
      </c>
      <c r="G5" s="388">
        <v>151.30000000000001</v>
      </c>
      <c r="H5" s="388">
        <v>1049.5</v>
      </c>
      <c r="I5" s="139">
        <v>2</v>
      </c>
    </row>
    <row r="6" spans="1:9" ht="13.2" x14ac:dyDescent="0.15">
      <c r="A6" s="387"/>
      <c r="B6" s="222" t="s">
        <v>83</v>
      </c>
      <c r="C6" s="219" t="s">
        <v>84</v>
      </c>
      <c r="D6" s="218" t="s">
        <v>143</v>
      </c>
      <c r="E6" s="225"/>
      <c r="F6" s="141">
        <v>5.2</v>
      </c>
      <c r="G6" s="395"/>
      <c r="H6" s="395"/>
      <c r="I6" s="141">
        <v>2</v>
      </c>
    </row>
    <row r="7" spans="1:9" ht="13.2" x14ac:dyDescent="0.15">
      <c r="A7" s="218" t="s">
        <v>181</v>
      </c>
      <c r="B7" s="222" t="s">
        <v>182</v>
      </c>
      <c r="C7" s="219" t="s">
        <v>273</v>
      </c>
      <c r="D7" s="218" t="s">
        <v>183</v>
      </c>
      <c r="E7" s="225"/>
      <c r="F7" s="141">
        <v>2.2999999999999998</v>
      </c>
      <c r="G7" s="395"/>
      <c r="H7" s="395"/>
      <c r="I7" s="141">
        <v>23</v>
      </c>
    </row>
    <row r="8" spans="1:9" ht="13.2" x14ac:dyDescent="0.15">
      <c r="A8" s="218" t="s">
        <v>184</v>
      </c>
      <c r="B8" s="222" t="s">
        <v>97</v>
      </c>
      <c r="C8" s="219" t="s">
        <v>274</v>
      </c>
      <c r="D8" s="218" t="s">
        <v>113</v>
      </c>
      <c r="E8" s="225"/>
      <c r="F8" s="141">
        <v>5.6</v>
      </c>
      <c r="G8" s="389"/>
      <c r="H8" s="389"/>
      <c r="I8" s="141">
        <v>24</v>
      </c>
    </row>
    <row r="9" spans="1:9" ht="13.2" x14ac:dyDescent="0.15">
      <c r="A9" s="214" t="s">
        <v>85</v>
      </c>
      <c r="B9" s="213" t="s">
        <v>86</v>
      </c>
      <c r="C9" s="215" t="s">
        <v>84</v>
      </c>
      <c r="D9" s="214" t="s">
        <v>275</v>
      </c>
      <c r="E9" s="223"/>
      <c r="F9" s="139">
        <v>8.6999999999999993</v>
      </c>
      <c r="G9" s="216">
        <v>1454.1</v>
      </c>
      <c r="H9" s="216">
        <v>5081.6000000000004</v>
      </c>
      <c r="I9" s="139">
        <v>80</v>
      </c>
    </row>
    <row r="10" spans="1:9" ht="13.2" x14ac:dyDescent="0.15">
      <c r="A10" s="386" t="s">
        <v>87</v>
      </c>
      <c r="B10" s="223" t="s">
        <v>86</v>
      </c>
      <c r="C10" s="224" t="s">
        <v>84</v>
      </c>
      <c r="D10" s="217" t="s">
        <v>276</v>
      </c>
      <c r="E10" s="223"/>
      <c r="F10" s="139">
        <v>6.8</v>
      </c>
      <c r="G10" s="388">
        <v>2122.8000000000002</v>
      </c>
      <c r="H10" s="388">
        <v>5793.3</v>
      </c>
      <c r="I10" s="139">
        <v>79</v>
      </c>
    </row>
    <row r="11" spans="1:9" ht="13.2" x14ac:dyDescent="0.15">
      <c r="A11" s="387"/>
      <c r="B11" s="222" t="s">
        <v>86</v>
      </c>
      <c r="C11" s="219" t="s">
        <v>84</v>
      </c>
      <c r="D11" s="218" t="s">
        <v>88</v>
      </c>
      <c r="E11" s="225"/>
      <c r="F11" s="141">
        <v>4.5</v>
      </c>
      <c r="G11" s="389"/>
      <c r="H11" s="389"/>
      <c r="I11" s="141">
        <v>23</v>
      </c>
    </row>
    <row r="12" spans="1:9" ht="13.2" x14ac:dyDescent="0.15">
      <c r="A12" s="386" t="s">
        <v>91</v>
      </c>
      <c r="B12" s="223" t="s">
        <v>86</v>
      </c>
      <c r="C12" s="224" t="s">
        <v>84</v>
      </c>
      <c r="D12" s="217" t="s">
        <v>277</v>
      </c>
      <c r="E12" s="223"/>
      <c r="F12" s="139">
        <v>7.1</v>
      </c>
      <c r="G12" s="388">
        <v>1225.3</v>
      </c>
      <c r="H12" s="388">
        <v>4244.8999999999996</v>
      </c>
      <c r="I12" s="139">
        <v>53</v>
      </c>
    </row>
    <row r="13" spans="1:9" ht="13.2" x14ac:dyDescent="0.15">
      <c r="A13" s="387"/>
      <c r="B13" s="222" t="s">
        <v>86</v>
      </c>
      <c r="C13" s="219" t="s">
        <v>84</v>
      </c>
      <c r="D13" s="218" t="s">
        <v>278</v>
      </c>
      <c r="E13" s="225"/>
      <c r="F13" s="141">
        <v>4.9000000000000004</v>
      </c>
      <c r="G13" s="395"/>
      <c r="H13" s="395"/>
      <c r="I13" s="141">
        <v>31</v>
      </c>
    </row>
    <row r="14" spans="1:9" ht="13.2" x14ac:dyDescent="0.15">
      <c r="A14" s="218" t="s">
        <v>92</v>
      </c>
      <c r="B14" s="352" t="s">
        <v>279</v>
      </c>
      <c r="C14" s="354"/>
      <c r="D14" s="353"/>
      <c r="E14" s="222"/>
      <c r="F14" s="140">
        <v>8.6</v>
      </c>
      <c r="G14" s="389"/>
      <c r="H14" s="389"/>
      <c r="I14" s="140">
        <v>13</v>
      </c>
    </row>
    <row r="15" spans="1:9" ht="13.2" x14ac:dyDescent="0.15">
      <c r="A15" s="386" t="s">
        <v>93</v>
      </c>
      <c r="B15" s="223" t="s">
        <v>280</v>
      </c>
      <c r="C15" s="224" t="s">
        <v>274</v>
      </c>
      <c r="D15" s="217" t="s">
        <v>94</v>
      </c>
      <c r="E15" s="223"/>
      <c r="F15" s="139">
        <v>7</v>
      </c>
      <c r="G15" s="388">
        <v>1568.2</v>
      </c>
      <c r="H15" s="388">
        <v>6254.4</v>
      </c>
      <c r="I15" s="139">
        <v>97</v>
      </c>
    </row>
    <row r="16" spans="1:9" ht="13.2" x14ac:dyDescent="0.15">
      <c r="A16" s="387"/>
      <c r="B16" s="407" t="s">
        <v>144</v>
      </c>
      <c r="C16" s="400"/>
      <c r="D16" s="387"/>
      <c r="E16" s="222"/>
      <c r="F16" s="140">
        <v>4.5</v>
      </c>
      <c r="G16" s="389"/>
      <c r="H16" s="389"/>
      <c r="I16" s="140">
        <v>1</v>
      </c>
    </row>
    <row r="17" spans="1:9" ht="13.2" x14ac:dyDescent="0.15">
      <c r="A17" s="214" t="s">
        <v>95</v>
      </c>
      <c r="B17" s="352" t="s">
        <v>281</v>
      </c>
      <c r="C17" s="354"/>
      <c r="D17" s="353"/>
      <c r="E17" s="223"/>
      <c r="F17" s="141">
        <v>5.0999999999999996</v>
      </c>
      <c r="G17" s="388">
        <v>1584.1</v>
      </c>
      <c r="H17" s="388">
        <v>3642.5</v>
      </c>
      <c r="I17" s="141">
        <v>28</v>
      </c>
    </row>
    <row r="18" spans="1:9" ht="13.2" x14ac:dyDescent="0.15">
      <c r="A18" s="218" t="s">
        <v>145</v>
      </c>
      <c r="B18" s="352" t="s">
        <v>146</v>
      </c>
      <c r="C18" s="354"/>
      <c r="D18" s="353"/>
      <c r="E18" s="225"/>
      <c r="F18" s="141">
        <v>3.2</v>
      </c>
      <c r="G18" s="389"/>
      <c r="H18" s="389"/>
      <c r="I18" s="141">
        <v>93</v>
      </c>
    </row>
    <row r="19" spans="1:9" ht="13.2" x14ac:dyDescent="0.15">
      <c r="A19" s="214" t="s">
        <v>96</v>
      </c>
      <c r="B19" s="352" t="s">
        <v>147</v>
      </c>
      <c r="C19" s="354"/>
      <c r="D19" s="353"/>
      <c r="E19" s="213"/>
      <c r="F19" s="139">
        <v>9.1</v>
      </c>
      <c r="G19" s="200">
        <v>340.3</v>
      </c>
      <c r="H19" s="200">
        <v>1677.9</v>
      </c>
      <c r="I19" s="139">
        <v>32</v>
      </c>
    </row>
    <row r="20" spans="1:9" ht="13.2" x14ac:dyDescent="0.15">
      <c r="A20" s="386" t="s">
        <v>98</v>
      </c>
      <c r="B20" s="225" t="s">
        <v>282</v>
      </c>
      <c r="C20" s="226" t="s">
        <v>84</v>
      </c>
      <c r="D20" s="220" t="s">
        <v>148</v>
      </c>
      <c r="E20" s="225"/>
      <c r="F20" s="139">
        <v>7.9</v>
      </c>
      <c r="G20" s="388">
        <v>933.3</v>
      </c>
      <c r="H20" s="388">
        <v>3358.6</v>
      </c>
      <c r="I20" s="139">
        <v>40.5</v>
      </c>
    </row>
    <row r="21" spans="1:9" ht="13.2" x14ac:dyDescent="0.15">
      <c r="A21" s="399"/>
      <c r="B21" s="225" t="s">
        <v>283</v>
      </c>
      <c r="C21" s="226" t="s">
        <v>84</v>
      </c>
      <c r="D21" s="220" t="s">
        <v>99</v>
      </c>
      <c r="E21" s="225"/>
      <c r="F21" s="141">
        <v>8.9</v>
      </c>
      <c r="G21" s="395"/>
      <c r="H21" s="395"/>
      <c r="I21" s="141">
        <v>5</v>
      </c>
    </row>
    <row r="22" spans="1:9" ht="13.2" x14ac:dyDescent="0.15">
      <c r="A22" s="399"/>
      <c r="B22" s="225" t="s">
        <v>283</v>
      </c>
      <c r="C22" s="226" t="s">
        <v>84</v>
      </c>
      <c r="D22" s="220" t="s">
        <v>284</v>
      </c>
      <c r="E22" s="225"/>
      <c r="F22" s="141">
        <v>8.9</v>
      </c>
      <c r="G22" s="395"/>
      <c r="H22" s="395"/>
      <c r="I22" s="22">
        <v>12</v>
      </c>
    </row>
    <row r="23" spans="1:9" ht="13.2" x14ac:dyDescent="0.15">
      <c r="A23" s="387"/>
      <c r="B23" s="222" t="s">
        <v>282</v>
      </c>
      <c r="C23" s="219" t="s">
        <v>84</v>
      </c>
      <c r="D23" s="218" t="s">
        <v>100</v>
      </c>
      <c r="E23" s="225"/>
      <c r="F23" s="141">
        <v>6.5</v>
      </c>
      <c r="G23" s="395"/>
      <c r="H23" s="395"/>
      <c r="I23" s="22">
        <v>2</v>
      </c>
    </row>
    <row r="24" spans="1:9" ht="13.2" x14ac:dyDescent="0.15">
      <c r="A24" s="386" t="s">
        <v>101</v>
      </c>
      <c r="B24" s="225" t="s">
        <v>282</v>
      </c>
      <c r="C24" s="226" t="s">
        <v>84</v>
      </c>
      <c r="D24" s="220" t="s">
        <v>285</v>
      </c>
      <c r="E24" s="225"/>
      <c r="F24" s="141">
        <v>5.0999999999999996</v>
      </c>
      <c r="G24" s="395"/>
      <c r="H24" s="395"/>
      <c r="I24" s="22">
        <v>1</v>
      </c>
    </row>
    <row r="25" spans="1:9" ht="13.2" x14ac:dyDescent="0.15">
      <c r="A25" s="387"/>
      <c r="B25" s="222" t="s">
        <v>283</v>
      </c>
      <c r="C25" s="219" t="s">
        <v>84</v>
      </c>
      <c r="D25" s="218" t="s">
        <v>286</v>
      </c>
      <c r="E25" s="222"/>
      <c r="F25" s="140">
        <v>6</v>
      </c>
      <c r="G25" s="389"/>
      <c r="H25" s="389"/>
      <c r="I25" s="23">
        <v>24</v>
      </c>
    </row>
    <row r="26" spans="1:9" ht="13.2" x14ac:dyDescent="0.15">
      <c r="A26" s="386" t="s">
        <v>287</v>
      </c>
      <c r="B26" s="223" t="s">
        <v>83</v>
      </c>
      <c r="C26" s="224" t="s">
        <v>84</v>
      </c>
      <c r="D26" s="217" t="s">
        <v>102</v>
      </c>
      <c r="E26" s="223"/>
      <c r="F26" s="139">
        <v>7.8</v>
      </c>
      <c r="G26" s="388">
        <v>2268.3000000000002</v>
      </c>
      <c r="H26" s="388">
        <v>8406.2999999999993</v>
      </c>
      <c r="I26" s="139">
        <v>28</v>
      </c>
    </row>
    <row r="27" spans="1:9" ht="13.2" x14ac:dyDescent="0.15">
      <c r="A27" s="387"/>
      <c r="B27" s="407" t="s">
        <v>103</v>
      </c>
      <c r="C27" s="400"/>
      <c r="D27" s="387"/>
      <c r="E27" s="225"/>
      <c r="F27" s="141">
        <v>5.2</v>
      </c>
      <c r="G27" s="395"/>
      <c r="H27" s="395"/>
      <c r="I27" s="141">
        <v>17.5</v>
      </c>
    </row>
    <row r="28" spans="1:9" ht="13.2" x14ac:dyDescent="0.15">
      <c r="A28" s="214" t="s">
        <v>104</v>
      </c>
      <c r="B28" s="213" t="s">
        <v>83</v>
      </c>
      <c r="C28" s="215" t="s">
        <v>84</v>
      </c>
      <c r="D28" s="214" t="s">
        <v>288</v>
      </c>
      <c r="E28" s="225"/>
      <c r="F28" s="141">
        <v>3.2</v>
      </c>
      <c r="G28" s="395"/>
      <c r="H28" s="395"/>
      <c r="I28" s="141">
        <v>56.5</v>
      </c>
    </row>
    <row r="29" spans="1:9" ht="13.2" x14ac:dyDescent="0.15">
      <c r="A29" s="386" t="s">
        <v>89</v>
      </c>
      <c r="B29" s="225" t="s">
        <v>83</v>
      </c>
      <c r="C29" s="226" t="s">
        <v>84</v>
      </c>
      <c r="D29" s="220" t="s">
        <v>280</v>
      </c>
      <c r="E29" s="225"/>
      <c r="F29" s="141">
        <v>8.6</v>
      </c>
      <c r="G29" s="395"/>
      <c r="H29" s="395"/>
      <c r="I29" s="141">
        <v>74.5</v>
      </c>
    </row>
    <row r="30" spans="1:9" ht="13.2" x14ac:dyDescent="0.15">
      <c r="A30" s="399"/>
      <c r="B30" s="225" t="s">
        <v>83</v>
      </c>
      <c r="C30" s="226" t="s">
        <v>84</v>
      </c>
      <c r="D30" s="220" t="s">
        <v>105</v>
      </c>
      <c r="E30" s="225"/>
      <c r="F30" s="141">
        <v>3.8</v>
      </c>
      <c r="G30" s="395"/>
      <c r="H30" s="395"/>
      <c r="I30" s="141">
        <v>1.5</v>
      </c>
    </row>
    <row r="31" spans="1:9" ht="13.2" x14ac:dyDescent="0.15">
      <c r="A31" s="387"/>
      <c r="B31" s="222" t="s">
        <v>289</v>
      </c>
      <c r="C31" s="226" t="s">
        <v>290</v>
      </c>
      <c r="D31" s="218" t="s">
        <v>90</v>
      </c>
      <c r="E31" s="225"/>
      <c r="F31" s="141">
        <v>5.8</v>
      </c>
      <c r="G31" s="389"/>
      <c r="H31" s="389"/>
      <c r="I31" s="141">
        <v>2.5</v>
      </c>
    </row>
    <row r="32" spans="1:9" ht="13.2" x14ac:dyDescent="0.15">
      <c r="A32" s="386" t="s">
        <v>106</v>
      </c>
      <c r="B32" s="393" t="s">
        <v>149</v>
      </c>
      <c r="C32" s="394"/>
      <c r="D32" s="386"/>
      <c r="E32" s="223"/>
      <c r="F32" s="139">
        <v>2.2000000000000002</v>
      </c>
      <c r="G32" s="388">
        <v>1484.8</v>
      </c>
      <c r="H32" s="388">
        <v>5921</v>
      </c>
      <c r="I32" s="139">
        <v>30.5</v>
      </c>
    </row>
    <row r="33" spans="1:9" ht="13.2" x14ac:dyDescent="0.15">
      <c r="A33" s="387"/>
      <c r="B33" s="407" t="s">
        <v>150</v>
      </c>
      <c r="C33" s="400"/>
      <c r="D33" s="387"/>
      <c r="E33" s="225"/>
      <c r="F33" s="141">
        <v>3.3</v>
      </c>
      <c r="G33" s="395"/>
      <c r="H33" s="395"/>
      <c r="I33" s="141">
        <v>9</v>
      </c>
    </row>
    <row r="34" spans="1:9" ht="13.2" x14ac:dyDescent="0.15">
      <c r="A34" s="214" t="s">
        <v>107</v>
      </c>
      <c r="B34" s="213" t="s">
        <v>291</v>
      </c>
      <c r="C34" s="215" t="s">
        <v>84</v>
      </c>
      <c r="D34" s="214" t="s">
        <v>292</v>
      </c>
      <c r="E34" s="225"/>
      <c r="F34" s="141">
        <v>4.5</v>
      </c>
      <c r="G34" s="395"/>
      <c r="H34" s="395"/>
      <c r="I34" s="141">
        <v>48.5</v>
      </c>
    </row>
    <row r="35" spans="1:9" ht="13.2" x14ac:dyDescent="0.15">
      <c r="A35" s="386" t="s">
        <v>108</v>
      </c>
      <c r="B35" s="393" t="s">
        <v>151</v>
      </c>
      <c r="C35" s="394"/>
      <c r="D35" s="386"/>
      <c r="E35" s="225"/>
      <c r="F35" s="141">
        <v>7.4</v>
      </c>
      <c r="G35" s="395"/>
      <c r="H35" s="395"/>
      <c r="I35" s="141">
        <v>85</v>
      </c>
    </row>
    <row r="36" spans="1:9" ht="13.2" x14ac:dyDescent="0.15">
      <c r="A36" s="387"/>
      <c r="B36" s="222" t="s">
        <v>109</v>
      </c>
      <c r="C36" s="219" t="s">
        <v>84</v>
      </c>
      <c r="D36" s="218" t="s">
        <v>293</v>
      </c>
      <c r="E36" s="225"/>
      <c r="F36" s="141">
        <v>5.3</v>
      </c>
      <c r="G36" s="395"/>
      <c r="H36" s="395"/>
      <c r="I36" s="141">
        <v>1.5</v>
      </c>
    </row>
    <row r="37" spans="1:9" ht="13.2" x14ac:dyDescent="0.15">
      <c r="A37" s="214" t="s">
        <v>110</v>
      </c>
      <c r="B37" s="352" t="s">
        <v>152</v>
      </c>
      <c r="C37" s="354"/>
      <c r="D37" s="353"/>
      <c r="E37" s="225"/>
      <c r="F37" s="141">
        <v>9.1</v>
      </c>
      <c r="G37" s="395"/>
      <c r="H37" s="395"/>
      <c r="I37" s="141">
        <v>5</v>
      </c>
    </row>
    <row r="38" spans="1:9" ht="13.2" x14ac:dyDescent="0.15">
      <c r="A38" s="214" t="s">
        <v>294</v>
      </c>
      <c r="B38" s="352" t="s">
        <v>153</v>
      </c>
      <c r="C38" s="354"/>
      <c r="D38" s="353"/>
      <c r="E38" s="225"/>
      <c r="F38" s="141">
        <v>7.2</v>
      </c>
      <c r="G38" s="395"/>
      <c r="H38" s="395"/>
      <c r="I38" s="141">
        <v>2</v>
      </c>
    </row>
    <row r="39" spans="1:9" ht="13.2" x14ac:dyDescent="0.15">
      <c r="A39" s="214" t="s">
        <v>295</v>
      </c>
      <c r="B39" s="352" t="s">
        <v>185</v>
      </c>
      <c r="C39" s="354"/>
      <c r="D39" s="353"/>
      <c r="E39" s="225"/>
      <c r="F39" s="141">
        <v>12.2</v>
      </c>
      <c r="G39" s="395"/>
      <c r="H39" s="395"/>
      <c r="I39" s="141">
        <v>0.5</v>
      </c>
    </row>
    <row r="40" spans="1:9" ht="13.2" x14ac:dyDescent="0.15">
      <c r="A40" s="214" t="s">
        <v>296</v>
      </c>
      <c r="B40" s="213" t="s">
        <v>83</v>
      </c>
      <c r="C40" s="215" t="s">
        <v>84</v>
      </c>
      <c r="D40" s="214" t="s">
        <v>111</v>
      </c>
      <c r="E40" s="225"/>
      <c r="F40" s="141">
        <v>2.6</v>
      </c>
      <c r="G40" s="395"/>
      <c r="H40" s="395"/>
      <c r="I40" s="141">
        <v>2</v>
      </c>
    </row>
    <row r="41" spans="1:9" ht="13.2" x14ac:dyDescent="0.15">
      <c r="A41" s="386" t="s">
        <v>297</v>
      </c>
      <c r="B41" s="225" t="s">
        <v>83</v>
      </c>
      <c r="C41" s="226" t="s">
        <v>84</v>
      </c>
      <c r="D41" s="220" t="s">
        <v>113</v>
      </c>
      <c r="E41" s="225"/>
      <c r="F41" s="141">
        <v>7.9</v>
      </c>
      <c r="G41" s="395"/>
      <c r="H41" s="395"/>
      <c r="I41" s="141">
        <v>1</v>
      </c>
    </row>
    <row r="42" spans="1:9" ht="13.2" x14ac:dyDescent="0.15">
      <c r="A42" s="387"/>
      <c r="B42" s="407" t="s">
        <v>154</v>
      </c>
      <c r="C42" s="400"/>
      <c r="D42" s="387"/>
      <c r="E42" s="225"/>
      <c r="F42" s="141">
        <v>6.6</v>
      </c>
      <c r="G42" s="389"/>
      <c r="H42" s="389"/>
      <c r="I42" s="141">
        <v>0.5</v>
      </c>
    </row>
    <row r="43" spans="1:9" ht="13.2" x14ac:dyDescent="0.15">
      <c r="A43" s="386" t="s">
        <v>114</v>
      </c>
      <c r="B43" s="393" t="s">
        <v>155</v>
      </c>
      <c r="C43" s="394"/>
      <c r="D43" s="386"/>
      <c r="E43" s="223"/>
      <c r="F43" s="139">
        <v>6.6</v>
      </c>
      <c r="G43" s="388">
        <v>2885.5</v>
      </c>
      <c r="H43" s="388">
        <v>8756.5</v>
      </c>
      <c r="I43" s="139">
        <v>77.5</v>
      </c>
    </row>
    <row r="44" spans="1:9" ht="13.2" x14ac:dyDescent="0.15">
      <c r="A44" s="399"/>
      <c r="B44" s="396" t="s">
        <v>156</v>
      </c>
      <c r="C44" s="397"/>
      <c r="D44" s="399"/>
      <c r="E44" s="225"/>
      <c r="F44" s="141">
        <v>6.2</v>
      </c>
      <c r="G44" s="395"/>
      <c r="H44" s="395"/>
      <c r="I44" s="143" t="s">
        <v>298</v>
      </c>
    </row>
    <row r="45" spans="1:9" ht="13.2" x14ac:dyDescent="0.15">
      <c r="A45" s="399"/>
      <c r="B45" s="396" t="s">
        <v>215</v>
      </c>
      <c r="C45" s="397"/>
      <c r="D45" s="399"/>
      <c r="E45" s="225"/>
      <c r="F45" s="141">
        <v>6</v>
      </c>
      <c r="G45" s="395"/>
      <c r="H45" s="395"/>
      <c r="I45" s="141">
        <v>4</v>
      </c>
    </row>
    <row r="46" spans="1:9" ht="13.2" x14ac:dyDescent="0.15">
      <c r="A46" s="399"/>
      <c r="B46" s="396" t="s">
        <v>216</v>
      </c>
      <c r="C46" s="397"/>
      <c r="D46" s="399"/>
      <c r="E46" s="225"/>
      <c r="F46" s="141">
        <v>3.7</v>
      </c>
      <c r="G46" s="395"/>
      <c r="H46" s="395"/>
      <c r="I46" s="141">
        <v>0.5</v>
      </c>
    </row>
    <row r="47" spans="1:9" ht="13.2" x14ac:dyDescent="0.15">
      <c r="A47" s="399"/>
      <c r="B47" s="225" t="s">
        <v>299</v>
      </c>
      <c r="C47" s="226" t="s">
        <v>84</v>
      </c>
      <c r="D47" s="220" t="s">
        <v>217</v>
      </c>
      <c r="E47" s="225"/>
      <c r="F47" s="141">
        <v>4.3</v>
      </c>
      <c r="G47" s="395"/>
      <c r="H47" s="395"/>
      <c r="I47" s="141">
        <v>1</v>
      </c>
    </row>
    <row r="48" spans="1:9" ht="13.8" thickBot="1" x14ac:dyDescent="0.2">
      <c r="A48" s="408"/>
      <c r="B48" s="228" t="s">
        <v>300</v>
      </c>
      <c r="C48" s="229" t="s">
        <v>84</v>
      </c>
      <c r="D48" s="227" t="s">
        <v>157</v>
      </c>
      <c r="E48" s="228"/>
      <c r="F48" s="144">
        <v>5.0999999999999996</v>
      </c>
      <c r="G48" s="398"/>
      <c r="H48" s="398"/>
      <c r="I48" s="144">
        <v>66.5</v>
      </c>
    </row>
    <row r="49" spans="1:9" x14ac:dyDescent="0.15">
      <c r="A49" s="145" t="s">
        <v>218</v>
      </c>
      <c r="B49" s="145"/>
      <c r="C49" s="145"/>
      <c r="D49" s="146"/>
      <c r="E49" s="146"/>
      <c r="F49" s="146"/>
      <c r="G49" s="146"/>
      <c r="H49" s="146"/>
      <c r="I49" s="137"/>
    </row>
    <row r="50" spans="1:9" x14ac:dyDescent="0.15">
      <c r="A50" s="145"/>
      <c r="B50" s="147"/>
      <c r="C50" s="147"/>
      <c r="D50" s="147"/>
      <c r="E50" s="147"/>
      <c r="F50" s="148"/>
      <c r="G50" s="148"/>
      <c r="H50" s="148"/>
      <c r="I50" s="149" t="s">
        <v>232</v>
      </c>
    </row>
    <row r="51" spans="1:9" x14ac:dyDescent="0.15">
      <c r="A51" s="145"/>
      <c r="B51" s="147"/>
      <c r="C51" s="147"/>
      <c r="D51" s="147"/>
      <c r="E51" s="147"/>
      <c r="F51" s="148"/>
      <c r="G51" s="148"/>
      <c r="H51" s="148"/>
      <c r="I51" s="149"/>
    </row>
    <row r="52" spans="1:9" ht="12.6" thickBot="1" x14ac:dyDescent="0.2">
      <c r="A52" s="133" t="s">
        <v>75</v>
      </c>
      <c r="B52" s="133"/>
      <c r="C52" s="133"/>
      <c r="D52" s="134"/>
      <c r="E52" s="134"/>
      <c r="F52" s="135"/>
      <c r="G52" s="135"/>
      <c r="H52" s="135"/>
      <c r="I52" s="136" t="str">
        <f>I2</f>
        <v>令和元年度</v>
      </c>
    </row>
    <row r="53" spans="1:9" ht="13.2" x14ac:dyDescent="0.15">
      <c r="A53" s="401" t="s">
        <v>76</v>
      </c>
      <c r="B53" s="343" t="s">
        <v>212</v>
      </c>
      <c r="C53" s="402" t="s">
        <v>224</v>
      </c>
      <c r="D53" s="343" t="s">
        <v>213</v>
      </c>
      <c r="E53" s="404" t="s">
        <v>77</v>
      </c>
      <c r="F53" s="405"/>
      <c r="G53" s="346" t="s">
        <v>78</v>
      </c>
      <c r="H53" s="406"/>
      <c r="I53" s="221" t="s">
        <v>79</v>
      </c>
    </row>
    <row r="54" spans="1:9" ht="13.2" x14ac:dyDescent="0.15">
      <c r="A54" s="387"/>
      <c r="B54" s="345"/>
      <c r="C54" s="403"/>
      <c r="D54" s="345"/>
      <c r="E54" s="407" t="s">
        <v>80</v>
      </c>
      <c r="F54" s="387"/>
      <c r="G54" s="222" t="s">
        <v>230</v>
      </c>
      <c r="H54" s="222" t="s">
        <v>233</v>
      </c>
      <c r="I54" s="138" t="s">
        <v>81</v>
      </c>
    </row>
    <row r="55" spans="1:9" ht="13.2" x14ac:dyDescent="0.15">
      <c r="A55" s="218" t="s">
        <v>158</v>
      </c>
      <c r="B55" s="352" t="s">
        <v>115</v>
      </c>
      <c r="C55" s="354"/>
      <c r="D55" s="353"/>
      <c r="E55" s="267"/>
      <c r="F55" s="139">
        <v>3</v>
      </c>
      <c r="G55" s="388">
        <v>1483.4</v>
      </c>
      <c r="H55" s="388">
        <v>3980.3</v>
      </c>
      <c r="I55" s="139">
        <v>73</v>
      </c>
    </row>
    <row r="56" spans="1:9" ht="13.2" x14ac:dyDescent="0.15">
      <c r="A56" s="218" t="s">
        <v>116</v>
      </c>
      <c r="B56" s="219" t="s">
        <v>301</v>
      </c>
      <c r="C56" s="219" t="s">
        <v>84</v>
      </c>
      <c r="D56" s="219" t="s">
        <v>302</v>
      </c>
      <c r="E56" s="225"/>
      <c r="F56" s="141">
        <v>4.2</v>
      </c>
      <c r="G56" s="395"/>
      <c r="H56" s="395"/>
      <c r="I56" s="141">
        <v>68</v>
      </c>
    </row>
    <row r="57" spans="1:9" ht="13.2" x14ac:dyDescent="0.15">
      <c r="A57" s="399" t="s">
        <v>303</v>
      </c>
      <c r="B57" s="394" t="s">
        <v>117</v>
      </c>
      <c r="C57" s="394"/>
      <c r="D57" s="394"/>
      <c r="E57" s="225"/>
      <c r="F57" s="141">
        <v>5.2</v>
      </c>
      <c r="G57" s="395"/>
      <c r="H57" s="395"/>
      <c r="I57" s="141">
        <v>13</v>
      </c>
    </row>
    <row r="58" spans="1:9" ht="13.2" x14ac:dyDescent="0.15">
      <c r="A58" s="387"/>
      <c r="B58" s="400" t="s">
        <v>159</v>
      </c>
      <c r="C58" s="400"/>
      <c r="D58" s="400"/>
      <c r="E58" s="225"/>
      <c r="F58" s="141">
        <v>3.9</v>
      </c>
      <c r="G58" s="395"/>
      <c r="H58" s="395"/>
      <c r="I58" s="141">
        <v>0.5</v>
      </c>
    </row>
    <row r="59" spans="1:9" ht="13.2" x14ac:dyDescent="0.15">
      <c r="A59" s="214" t="s">
        <v>186</v>
      </c>
      <c r="B59" s="400" t="s">
        <v>187</v>
      </c>
      <c r="C59" s="400"/>
      <c r="D59" s="400"/>
      <c r="E59" s="222"/>
      <c r="F59" s="140">
        <v>5.2</v>
      </c>
      <c r="G59" s="395"/>
      <c r="H59" s="395"/>
      <c r="I59" s="140">
        <v>2</v>
      </c>
    </row>
    <row r="60" spans="1:9" ht="13.2" x14ac:dyDescent="0.15">
      <c r="A60" s="220" t="s">
        <v>188</v>
      </c>
      <c r="B60" s="352" t="s">
        <v>219</v>
      </c>
      <c r="C60" s="354"/>
      <c r="D60" s="354"/>
      <c r="E60" s="213"/>
      <c r="F60" s="142">
        <v>7.6</v>
      </c>
      <c r="G60" s="266">
        <v>154.9</v>
      </c>
      <c r="H60" s="266">
        <v>891.9</v>
      </c>
      <c r="I60" s="142">
        <v>22</v>
      </c>
    </row>
    <row r="61" spans="1:9" ht="13.2" x14ac:dyDescent="0.15">
      <c r="A61" s="386" t="s">
        <v>118</v>
      </c>
      <c r="B61" s="226" t="s">
        <v>301</v>
      </c>
      <c r="C61" s="226" t="s">
        <v>84</v>
      </c>
      <c r="D61" s="226" t="s">
        <v>304</v>
      </c>
      <c r="E61" s="225"/>
      <c r="F61" s="141">
        <v>5.2</v>
      </c>
      <c r="G61" s="395">
        <v>1760.5</v>
      </c>
      <c r="H61" s="395">
        <v>5857.3</v>
      </c>
      <c r="I61" s="141">
        <v>62.5</v>
      </c>
    </row>
    <row r="62" spans="1:9" ht="13.2" x14ac:dyDescent="0.15">
      <c r="A62" s="399"/>
      <c r="B62" s="397" t="s">
        <v>220</v>
      </c>
      <c r="C62" s="397"/>
      <c r="D62" s="397"/>
      <c r="E62" s="225"/>
      <c r="F62" s="141">
        <v>9.3000000000000007</v>
      </c>
      <c r="G62" s="395"/>
      <c r="H62" s="395"/>
      <c r="I62" s="141">
        <v>36</v>
      </c>
    </row>
    <row r="63" spans="1:9" ht="13.2" x14ac:dyDescent="0.15">
      <c r="A63" s="399"/>
      <c r="B63" s="226" t="s">
        <v>301</v>
      </c>
      <c r="C63" s="226" t="s">
        <v>84</v>
      </c>
      <c r="D63" s="226" t="s">
        <v>305</v>
      </c>
      <c r="E63" s="225"/>
      <c r="F63" s="141">
        <v>5</v>
      </c>
      <c r="G63" s="395"/>
      <c r="H63" s="395"/>
      <c r="I63" s="141">
        <v>12.5</v>
      </c>
    </row>
    <row r="64" spans="1:9" ht="13.2" x14ac:dyDescent="0.15">
      <c r="A64" s="399"/>
      <c r="B64" s="226" t="s">
        <v>301</v>
      </c>
      <c r="C64" s="226" t="s">
        <v>84</v>
      </c>
      <c r="D64" s="226" t="s">
        <v>306</v>
      </c>
      <c r="E64" s="225"/>
      <c r="F64" s="141">
        <v>10.1</v>
      </c>
      <c r="G64" s="395"/>
      <c r="H64" s="395"/>
      <c r="I64" s="141">
        <v>24</v>
      </c>
    </row>
    <row r="65" spans="1:9" ht="13.2" x14ac:dyDescent="0.15">
      <c r="A65" s="399"/>
      <c r="B65" s="396" t="s">
        <v>221</v>
      </c>
      <c r="C65" s="397"/>
      <c r="D65" s="397"/>
      <c r="E65" s="225"/>
      <c r="F65" s="141">
        <v>8.1</v>
      </c>
      <c r="G65" s="395"/>
      <c r="H65" s="395"/>
      <c r="I65" s="141">
        <v>1.5</v>
      </c>
    </row>
    <row r="66" spans="1:9" ht="13.2" x14ac:dyDescent="0.15">
      <c r="A66" s="387"/>
      <c r="B66" s="219" t="s">
        <v>301</v>
      </c>
      <c r="C66" s="219" t="s">
        <v>84</v>
      </c>
      <c r="D66" s="219" t="s">
        <v>119</v>
      </c>
      <c r="E66" s="225"/>
      <c r="F66" s="141">
        <v>5.2</v>
      </c>
      <c r="G66" s="389"/>
      <c r="H66" s="389"/>
      <c r="I66" s="141">
        <v>5</v>
      </c>
    </row>
    <row r="67" spans="1:9" ht="13.2" x14ac:dyDescent="0.15">
      <c r="A67" s="218" t="s">
        <v>160</v>
      </c>
      <c r="B67" s="226" t="s">
        <v>113</v>
      </c>
      <c r="C67" s="219" t="s">
        <v>84</v>
      </c>
      <c r="D67" s="226" t="s">
        <v>307</v>
      </c>
      <c r="E67" s="213"/>
      <c r="F67" s="142">
        <v>3</v>
      </c>
      <c r="G67" s="150">
        <v>21.4</v>
      </c>
      <c r="H67" s="150">
        <v>212.9</v>
      </c>
      <c r="I67" s="142">
        <v>17</v>
      </c>
    </row>
    <row r="68" spans="1:9" ht="13.2" x14ac:dyDescent="0.15">
      <c r="A68" s="386" t="s">
        <v>112</v>
      </c>
      <c r="B68" s="224" t="s">
        <v>120</v>
      </c>
      <c r="C68" s="224" t="s">
        <v>84</v>
      </c>
      <c r="D68" s="224" t="s">
        <v>226</v>
      </c>
      <c r="E68" s="223"/>
      <c r="F68" s="139">
        <v>12.2</v>
      </c>
      <c r="G68" s="388">
        <v>1802</v>
      </c>
      <c r="H68" s="388">
        <v>7604.9</v>
      </c>
      <c r="I68" s="139">
        <v>68.5</v>
      </c>
    </row>
    <row r="69" spans="1:9" ht="13.2" x14ac:dyDescent="0.15">
      <c r="A69" s="387"/>
      <c r="B69" s="219" t="s">
        <v>121</v>
      </c>
      <c r="C69" s="219" t="s">
        <v>84</v>
      </c>
      <c r="D69" s="219" t="s">
        <v>226</v>
      </c>
      <c r="E69" s="222"/>
      <c r="F69" s="140">
        <v>10.3</v>
      </c>
      <c r="G69" s="389"/>
      <c r="H69" s="389"/>
      <c r="I69" s="140">
        <v>1.5</v>
      </c>
    </row>
    <row r="70" spans="1:9" ht="13.2" x14ac:dyDescent="0.15">
      <c r="A70" s="390" t="s">
        <v>308</v>
      </c>
      <c r="B70" s="393" t="s">
        <v>161</v>
      </c>
      <c r="C70" s="394"/>
      <c r="D70" s="394"/>
      <c r="E70" s="223"/>
      <c r="F70" s="139">
        <v>8.6</v>
      </c>
      <c r="G70" s="388">
        <v>76.400000000000006</v>
      </c>
      <c r="H70" s="388">
        <v>1935.8</v>
      </c>
      <c r="I70" s="139">
        <v>10</v>
      </c>
    </row>
    <row r="71" spans="1:9" ht="13.2" x14ac:dyDescent="0.15">
      <c r="A71" s="391"/>
      <c r="B71" s="396" t="s">
        <v>162</v>
      </c>
      <c r="C71" s="397"/>
      <c r="D71" s="397"/>
      <c r="E71" s="225"/>
      <c r="F71" s="141">
        <v>9.1</v>
      </c>
      <c r="G71" s="395"/>
      <c r="H71" s="395"/>
      <c r="I71" s="141">
        <v>17</v>
      </c>
    </row>
    <row r="72" spans="1:9" ht="13.2" x14ac:dyDescent="0.15">
      <c r="A72" s="391"/>
      <c r="B72" s="225" t="s">
        <v>163</v>
      </c>
      <c r="C72" s="226" t="s">
        <v>84</v>
      </c>
      <c r="D72" s="226" t="s">
        <v>309</v>
      </c>
      <c r="E72" s="225"/>
      <c r="F72" s="141">
        <v>5.0999999999999996</v>
      </c>
      <c r="G72" s="395"/>
      <c r="H72" s="395"/>
      <c r="I72" s="141">
        <v>6</v>
      </c>
    </row>
    <row r="73" spans="1:9" ht="13.2" x14ac:dyDescent="0.15">
      <c r="A73" s="391"/>
      <c r="B73" s="226" t="s">
        <v>222</v>
      </c>
      <c r="C73" s="226" t="s">
        <v>310</v>
      </c>
      <c r="D73" s="219" t="s">
        <v>309</v>
      </c>
      <c r="E73" s="222"/>
      <c r="F73" s="140">
        <v>3.8</v>
      </c>
      <c r="G73" s="389"/>
      <c r="H73" s="389"/>
      <c r="I73" s="140">
        <v>6</v>
      </c>
    </row>
    <row r="74" spans="1:9" ht="13.2" x14ac:dyDescent="0.15">
      <c r="A74" s="391"/>
      <c r="B74" s="224" t="s">
        <v>301</v>
      </c>
      <c r="C74" s="224" t="s">
        <v>84</v>
      </c>
      <c r="D74" s="224" t="s">
        <v>311</v>
      </c>
      <c r="E74" s="225"/>
      <c r="F74" s="141">
        <v>1.9</v>
      </c>
      <c r="G74" s="388">
        <v>105</v>
      </c>
      <c r="H74" s="395">
        <v>1703.2</v>
      </c>
      <c r="I74" s="141">
        <v>24.5</v>
      </c>
    </row>
    <row r="75" spans="1:9" ht="13.8" thickBot="1" x14ac:dyDescent="0.2">
      <c r="A75" s="392"/>
      <c r="B75" s="384" t="s">
        <v>122</v>
      </c>
      <c r="C75" s="385"/>
      <c r="D75" s="385"/>
      <c r="E75" s="228"/>
      <c r="F75" s="144">
        <v>3.6</v>
      </c>
      <c r="G75" s="398"/>
      <c r="H75" s="398"/>
      <c r="I75" s="144">
        <v>70</v>
      </c>
    </row>
    <row r="76" spans="1:9" x14ac:dyDescent="0.15">
      <c r="A76" s="145"/>
      <c r="B76" s="147"/>
      <c r="C76" s="147"/>
      <c r="D76" s="147"/>
      <c r="E76" s="147"/>
      <c r="F76" s="148"/>
      <c r="G76" s="148"/>
      <c r="H76" s="148"/>
      <c r="I76" s="149" t="s">
        <v>232</v>
      </c>
    </row>
    <row r="77" spans="1:9" ht="12.6" thickBot="1" x14ac:dyDescent="0.2">
      <c r="A77" s="172" t="s">
        <v>166</v>
      </c>
      <c r="B77" s="172"/>
      <c r="C77" s="172"/>
      <c r="D77" s="172"/>
      <c r="E77" s="172"/>
      <c r="F77" s="172"/>
      <c r="G77" s="172"/>
      <c r="H77" s="172"/>
      <c r="I77" s="174" t="s">
        <v>313</v>
      </c>
    </row>
    <row r="78" spans="1:9" ht="13.2" x14ac:dyDescent="0.15">
      <c r="A78" s="377" t="s">
        <v>76</v>
      </c>
      <c r="B78" s="379" t="s">
        <v>223</v>
      </c>
      <c r="C78" s="380" t="s">
        <v>224</v>
      </c>
      <c r="D78" s="379" t="s">
        <v>225</v>
      </c>
      <c r="E78" s="382" t="s">
        <v>77</v>
      </c>
      <c r="F78" s="383"/>
      <c r="G78" s="373" t="s">
        <v>78</v>
      </c>
      <c r="H78" s="374"/>
      <c r="I78" s="231" t="s">
        <v>79</v>
      </c>
    </row>
    <row r="79" spans="1:9" ht="13.2" x14ac:dyDescent="0.15">
      <c r="A79" s="378"/>
      <c r="B79" s="368"/>
      <c r="C79" s="381"/>
      <c r="D79" s="368"/>
      <c r="E79" s="375" t="s">
        <v>80</v>
      </c>
      <c r="F79" s="376"/>
      <c r="G79" s="231" t="s">
        <v>63</v>
      </c>
      <c r="H79" s="231" t="s">
        <v>64</v>
      </c>
      <c r="I79" s="207" t="s">
        <v>81</v>
      </c>
    </row>
    <row r="80" spans="1:9" ht="13.2" x14ac:dyDescent="0.15">
      <c r="A80" s="159" t="s">
        <v>314</v>
      </c>
      <c r="B80" s="160" t="s">
        <v>167</v>
      </c>
      <c r="C80" s="159" t="s">
        <v>274</v>
      </c>
      <c r="D80" s="159" t="s">
        <v>315</v>
      </c>
      <c r="E80" s="250"/>
      <c r="F80" s="161">
        <v>4.5</v>
      </c>
      <c r="G80" s="162">
        <v>5.5</v>
      </c>
      <c r="H80" s="162">
        <v>50.44</v>
      </c>
      <c r="I80" s="163">
        <v>10</v>
      </c>
    </row>
    <row r="81" spans="1:9" ht="13.8" thickBot="1" x14ac:dyDescent="0.2">
      <c r="A81" s="164" t="s">
        <v>168</v>
      </c>
      <c r="B81" s="165" t="s">
        <v>316</v>
      </c>
      <c r="C81" s="164" t="s">
        <v>274</v>
      </c>
      <c r="D81" s="164" t="s">
        <v>167</v>
      </c>
      <c r="E81" s="251"/>
      <c r="F81" s="167">
        <v>11.02</v>
      </c>
      <c r="G81" s="168">
        <v>394.2</v>
      </c>
      <c r="H81" s="188">
        <v>2989.2</v>
      </c>
      <c r="I81" s="169">
        <v>52</v>
      </c>
    </row>
    <row r="82" spans="1:9" x14ac:dyDescent="0.15">
      <c r="A82" s="362" t="s">
        <v>169</v>
      </c>
      <c r="B82" s="362"/>
      <c r="C82" s="362"/>
      <c r="D82" s="362"/>
      <c r="E82" s="362"/>
      <c r="F82" s="362"/>
      <c r="G82" s="362"/>
      <c r="H82" s="362"/>
      <c r="I82" s="362"/>
    </row>
    <row r="83" spans="1:9" x14ac:dyDescent="0.15">
      <c r="A83" s="170"/>
      <c r="B83" s="170"/>
      <c r="C83" s="171"/>
      <c r="D83" s="171"/>
      <c r="E83" s="171"/>
      <c r="F83" s="170"/>
      <c r="G83" s="170"/>
      <c r="H83" s="170"/>
      <c r="I83" s="170"/>
    </row>
    <row r="84" spans="1:9" ht="12.6" thickBot="1" x14ac:dyDescent="0.2">
      <c r="A84" s="172" t="s">
        <v>170</v>
      </c>
      <c r="B84" s="172"/>
      <c r="C84" s="173"/>
      <c r="D84" s="173"/>
      <c r="E84" s="173"/>
      <c r="F84" s="173"/>
      <c r="G84" s="173"/>
      <c r="H84" s="173"/>
      <c r="I84" s="174" t="str">
        <f>I77</f>
        <v>令和元年度</v>
      </c>
    </row>
    <row r="85" spans="1:9" ht="13.2" x14ac:dyDescent="0.15">
      <c r="A85" s="377" t="s">
        <v>76</v>
      </c>
      <c r="B85" s="379" t="s">
        <v>212</v>
      </c>
      <c r="C85" s="380" t="s">
        <v>224</v>
      </c>
      <c r="D85" s="379" t="s">
        <v>213</v>
      </c>
      <c r="E85" s="382" t="s">
        <v>77</v>
      </c>
      <c r="F85" s="383"/>
      <c r="G85" s="373" t="s">
        <v>78</v>
      </c>
      <c r="H85" s="374"/>
      <c r="I85" s="230" t="s">
        <v>79</v>
      </c>
    </row>
    <row r="86" spans="1:9" ht="13.2" x14ac:dyDescent="0.15">
      <c r="A86" s="378"/>
      <c r="B86" s="368"/>
      <c r="C86" s="381"/>
      <c r="D86" s="368"/>
      <c r="E86" s="375" t="s">
        <v>80</v>
      </c>
      <c r="F86" s="376"/>
      <c r="G86" s="233" t="s">
        <v>63</v>
      </c>
      <c r="H86" s="233" t="s">
        <v>64</v>
      </c>
      <c r="I86" s="189" t="s">
        <v>81</v>
      </c>
    </row>
    <row r="87" spans="1:9" ht="13.2" x14ac:dyDescent="0.15">
      <c r="A87" s="363" t="s">
        <v>171</v>
      </c>
      <c r="B87" s="365" t="s">
        <v>172</v>
      </c>
      <c r="C87" s="367" t="s">
        <v>231</v>
      </c>
      <c r="D87" s="363" t="s">
        <v>227</v>
      </c>
      <c r="E87" s="232" t="s">
        <v>173</v>
      </c>
      <c r="F87" s="175">
        <v>4.9400000000000004</v>
      </c>
      <c r="G87" s="369">
        <v>1051.5</v>
      </c>
      <c r="H87" s="371">
        <v>4692.3</v>
      </c>
      <c r="I87" s="360">
        <v>157</v>
      </c>
    </row>
    <row r="88" spans="1:9" ht="13.2" x14ac:dyDescent="0.15">
      <c r="A88" s="364"/>
      <c r="B88" s="366"/>
      <c r="C88" s="368"/>
      <c r="D88" s="364"/>
      <c r="E88" s="231" t="s">
        <v>228</v>
      </c>
      <c r="F88" s="176">
        <v>4.79</v>
      </c>
      <c r="G88" s="370"/>
      <c r="H88" s="372"/>
      <c r="I88" s="361"/>
    </row>
    <row r="89" spans="1:9" ht="13.8" thickBot="1" x14ac:dyDescent="0.25">
      <c r="A89" s="164" t="s">
        <v>96</v>
      </c>
      <c r="B89" s="165" t="s">
        <v>174</v>
      </c>
      <c r="C89" s="164" t="s">
        <v>231</v>
      </c>
      <c r="D89" s="164" t="s">
        <v>86</v>
      </c>
      <c r="E89" s="166"/>
      <c r="F89" s="177">
        <v>8.92</v>
      </c>
      <c r="G89" s="208">
        <v>245.8</v>
      </c>
      <c r="H89" s="209">
        <v>1955.8</v>
      </c>
      <c r="I89" s="210">
        <v>34</v>
      </c>
    </row>
    <row r="90" spans="1:9" x14ac:dyDescent="0.15">
      <c r="A90" s="362" t="s">
        <v>175</v>
      </c>
      <c r="B90" s="362"/>
      <c r="C90" s="362"/>
      <c r="D90" s="362"/>
      <c r="E90" s="362"/>
      <c r="F90" s="362"/>
      <c r="G90" s="362"/>
      <c r="H90" s="362"/>
      <c r="I90" s="362"/>
    </row>
  </sheetData>
  <mergeCells count="108">
    <mergeCell ref="H15:H16"/>
    <mergeCell ref="B16:D16"/>
    <mergeCell ref="A5:A6"/>
    <mergeCell ref="G5:G8"/>
    <mergeCell ref="H5:H8"/>
    <mergeCell ref="A10:A11"/>
    <mergeCell ref="G10:G11"/>
    <mergeCell ref="H10:H11"/>
    <mergeCell ref="A1:I1"/>
    <mergeCell ref="A3:A4"/>
    <mergeCell ref="B3:B4"/>
    <mergeCell ref="C3:C4"/>
    <mergeCell ref="D3:D4"/>
    <mergeCell ref="E3:F4"/>
    <mergeCell ref="G3:H3"/>
    <mergeCell ref="A12:A13"/>
    <mergeCell ref="G12:G14"/>
    <mergeCell ref="H12:H14"/>
    <mergeCell ref="B14:D14"/>
    <mergeCell ref="A35:A36"/>
    <mergeCell ref="B35:D35"/>
    <mergeCell ref="B37:D37"/>
    <mergeCell ref="B38:D38"/>
    <mergeCell ref="B39:D39"/>
    <mergeCell ref="A41:A42"/>
    <mergeCell ref="B42:D42"/>
    <mergeCell ref="A15:A16"/>
    <mergeCell ref="G15:G16"/>
    <mergeCell ref="B17:D17"/>
    <mergeCell ref="G17:G18"/>
    <mergeCell ref="H17:H18"/>
    <mergeCell ref="B18:D18"/>
    <mergeCell ref="B19:D19"/>
    <mergeCell ref="A20:A23"/>
    <mergeCell ref="G20:G25"/>
    <mergeCell ref="H20:H25"/>
    <mergeCell ref="A24:A25"/>
    <mergeCell ref="A26:A27"/>
    <mergeCell ref="G26:G31"/>
    <mergeCell ref="A53:A54"/>
    <mergeCell ref="B53:B54"/>
    <mergeCell ref="C53:C54"/>
    <mergeCell ref="D53:D54"/>
    <mergeCell ref="E53:F53"/>
    <mergeCell ref="G53:H53"/>
    <mergeCell ref="E54:F54"/>
    <mergeCell ref="A43:A48"/>
    <mergeCell ref="B43:D43"/>
    <mergeCell ref="G43:G48"/>
    <mergeCell ref="H43:H48"/>
    <mergeCell ref="B44:D44"/>
    <mergeCell ref="B45:D45"/>
    <mergeCell ref="B46:D46"/>
    <mergeCell ref="H26:H31"/>
    <mergeCell ref="B27:D27"/>
    <mergeCell ref="A29:A31"/>
    <mergeCell ref="A32:A33"/>
    <mergeCell ref="B32:D32"/>
    <mergeCell ref="G32:G42"/>
    <mergeCell ref="H32:H42"/>
    <mergeCell ref="B33:D33"/>
    <mergeCell ref="B60:D60"/>
    <mergeCell ref="A61:A66"/>
    <mergeCell ref="G61:G66"/>
    <mergeCell ref="H61:H66"/>
    <mergeCell ref="B62:D62"/>
    <mergeCell ref="B65:D65"/>
    <mergeCell ref="B55:D55"/>
    <mergeCell ref="G55:G59"/>
    <mergeCell ref="H55:H59"/>
    <mergeCell ref="A57:A58"/>
    <mergeCell ref="B57:D57"/>
    <mergeCell ref="B58:D58"/>
    <mergeCell ref="B59:D59"/>
    <mergeCell ref="B75:D75"/>
    <mergeCell ref="A78:A79"/>
    <mergeCell ref="B78:B79"/>
    <mergeCell ref="C78:C79"/>
    <mergeCell ref="D78:D79"/>
    <mergeCell ref="E78:F78"/>
    <mergeCell ref="A68:A69"/>
    <mergeCell ref="G68:G69"/>
    <mergeCell ref="H68:H69"/>
    <mergeCell ref="A70:A75"/>
    <mergeCell ref="B70:D70"/>
    <mergeCell ref="G70:G73"/>
    <mergeCell ref="H70:H73"/>
    <mergeCell ref="B71:D71"/>
    <mergeCell ref="G74:G75"/>
    <mergeCell ref="H74:H75"/>
    <mergeCell ref="I87:I88"/>
    <mergeCell ref="A90:I90"/>
    <mergeCell ref="A87:A88"/>
    <mergeCell ref="B87:B88"/>
    <mergeCell ref="C87:C88"/>
    <mergeCell ref="D87:D88"/>
    <mergeCell ref="G87:G88"/>
    <mergeCell ref="H87:H88"/>
    <mergeCell ref="G78:H78"/>
    <mergeCell ref="E79:F79"/>
    <mergeCell ref="A82:I82"/>
    <mergeCell ref="A85:A86"/>
    <mergeCell ref="B85:B86"/>
    <mergeCell ref="C85:C86"/>
    <mergeCell ref="D85:D86"/>
    <mergeCell ref="E85:F85"/>
    <mergeCell ref="G85:H85"/>
    <mergeCell ref="E86:F86"/>
  </mergeCells>
  <phoneticPr fontId="2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6"/>
  <sheetViews>
    <sheetView workbookViewId="0">
      <selection sqref="A1:E1"/>
    </sheetView>
  </sheetViews>
  <sheetFormatPr defaultColWidth="9.109375" defaultRowHeight="13.2" x14ac:dyDescent="0.15"/>
  <cols>
    <col min="1" max="1" width="7.88671875" style="102" customWidth="1"/>
    <col min="2" max="5" width="12.88671875" style="102" customWidth="1"/>
    <col min="6" max="16384" width="9.109375" style="102"/>
  </cols>
  <sheetData>
    <row r="1" spans="1:5" ht="16.2" x14ac:dyDescent="0.2">
      <c r="A1" s="413" t="s">
        <v>189</v>
      </c>
      <c r="B1" s="413"/>
      <c r="C1" s="413"/>
      <c r="D1" s="413"/>
      <c r="E1" s="413"/>
    </row>
    <row r="2" spans="1:5" ht="13.8" thickBot="1" x14ac:dyDescent="0.2">
      <c r="A2" s="32" t="s">
        <v>123</v>
      </c>
      <c r="B2" s="151"/>
      <c r="C2" s="151"/>
      <c r="D2" s="151"/>
      <c r="E2" s="151" t="s">
        <v>234</v>
      </c>
    </row>
    <row r="3" spans="1:5" x14ac:dyDescent="0.15">
      <c r="A3" s="414" t="s">
        <v>30</v>
      </c>
      <c r="B3" s="416" t="s">
        <v>235</v>
      </c>
      <c r="C3" s="418" t="s">
        <v>236</v>
      </c>
      <c r="D3" s="419"/>
      <c r="E3" s="420" t="s">
        <v>237</v>
      </c>
    </row>
    <row r="4" spans="1:5" x14ac:dyDescent="0.15">
      <c r="A4" s="415"/>
      <c r="B4" s="417"/>
      <c r="C4" s="24" t="s">
        <v>238</v>
      </c>
      <c r="D4" s="25" t="s">
        <v>239</v>
      </c>
      <c r="E4" s="421"/>
    </row>
    <row r="5" spans="1:5" x14ac:dyDescent="0.15">
      <c r="A5" s="26" t="s">
        <v>321</v>
      </c>
      <c r="B5" s="27">
        <v>1</v>
      </c>
      <c r="C5" s="28">
        <v>47</v>
      </c>
      <c r="D5" s="252">
        <v>128</v>
      </c>
      <c r="E5" s="29">
        <v>2529</v>
      </c>
    </row>
    <row r="6" spans="1:5" x14ac:dyDescent="0.15">
      <c r="A6" s="26" t="s">
        <v>318</v>
      </c>
      <c r="B6" s="27">
        <v>1</v>
      </c>
      <c r="C6" s="28">
        <v>34</v>
      </c>
      <c r="D6" s="252">
        <v>128</v>
      </c>
      <c r="E6" s="29">
        <v>2546</v>
      </c>
    </row>
    <row r="7" spans="1:5" x14ac:dyDescent="0.15">
      <c r="A7" s="26" t="s">
        <v>319</v>
      </c>
      <c r="B7" s="28">
        <v>1</v>
      </c>
      <c r="C7" s="28">
        <v>33</v>
      </c>
      <c r="D7" s="252">
        <v>128</v>
      </c>
      <c r="E7" s="29">
        <v>2563</v>
      </c>
    </row>
    <row r="8" spans="1:5" x14ac:dyDescent="0.15">
      <c r="A8" s="26" t="s">
        <v>240</v>
      </c>
      <c r="B8" s="28">
        <v>1</v>
      </c>
      <c r="C8" s="28">
        <v>33</v>
      </c>
      <c r="D8" s="252">
        <v>128</v>
      </c>
      <c r="E8" s="29">
        <v>2579</v>
      </c>
    </row>
    <row r="9" spans="1:5" ht="13.8" thickBot="1" x14ac:dyDescent="0.2">
      <c r="A9" s="253" t="s">
        <v>322</v>
      </c>
      <c r="B9" s="28">
        <v>1</v>
      </c>
      <c r="C9" s="28">
        <v>31</v>
      </c>
      <c r="D9" s="252">
        <v>128</v>
      </c>
      <c r="E9" s="29">
        <v>2612</v>
      </c>
    </row>
    <row r="10" spans="1:5" x14ac:dyDescent="0.15">
      <c r="A10" s="183" t="s">
        <v>191</v>
      </c>
      <c r="B10" s="30"/>
      <c r="C10" s="30"/>
      <c r="D10" s="30"/>
      <c r="E10" s="31"/>
    </row>
    <row r="11" spans="1:5" x14ac:dyDescent="0.15">
      <c r="A11" s="184"/>
      <c r="B11" s="185"/>
      <c r="C11" s="185"/>
      <c r="D11" s="185"/>
      <c r="E11" s="186" t="s">
        <v>320</v>
      </c>
    </row>
    <row r="14" spans="1:5" x14ac:dyDescent="0.15">
      <c r="E14" s="187"/>
    </row>
    <row r="15" spans="1:5" x14ac:dyDescent="0.15">
      <c r="E15" s="187"/>
    </row>
    <row r="16" spans="1:5" x14ac:dyDescent="0.15">
      <c r="E16" s="187"/>
    </row>
  </sheetData>
  <mergeCells count="5">
    <mergeCell ref="A1:E1"/>
    <mergeCell ref="A3:A4"/>
    <mergeCell ref="B3:B4"/>
    <mergeCell ref="C3:D3"/>
    <mergeCell ref="E3:E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１　交通</vt:lpstr>
      <vt:lpstr>（1）主要交差点交通量</vt:lpstr>
      <vt:lpstr>（2）自転車防犯登録台数</vt:lpstr>
      <vt:lpstr>（3）地域別自転車駐輪場</vt:lpstr>
      <vt:lpstr>（4）登録自動車台数</vt:lpstr>
      <vt:lpstr>（5）軽自動車・原動機付自転車登録台数</vt:lpstr>
      <vt:lpstr>（6）駅別１日当たり乗降者人員</vt:lpstr>
      <vt:lpstr>（7）バス系統別利用人員</vt:lpstr>
      <vt:lpstr>（8）交通安全施設数</vt:lpstr>
      <vt:lpstr>（9）放置自転車の撤去・返還・処分・リサイクル</vt:lpstr>
      <vt:lpstr>（10）東京都市町村民交通災害共済加入見舞金支払状況</vt:lpstr>
      <vt:lpstr>２　通信</vt:lpstr>
      <vt:lpstr>（1）郵便関係施設数</vt:lpstr>
      <vt:lpstr>（2）ＮＨＫ放送受信契約件数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2019-10-15T04:37:07Z</dcterms:created>
  <dcterms:modified xsi:type="dcterms:W3CDTF">2021-06-02T07:21:52Z</dcterms:modified>
</cp:coreProperties>
</file>