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48" windowWidth="19068" windowHeight="8100"/>
  </bookViews>
  <sheets>
    <sheet name="１　一般会計歳入決算額" sheetId="6" r:id="rId1"/>
    <sheet name="２　一般会計款別歳出決算額" sheetId="7" r:id="rId2"/>
    <sheet name="３　一般会計性質別歳出決算額" sheetId="8" r:id="rId3"/>
    <sheet name="４　市税決算（収入）額" sheetId="9" r:id="rId4"/>
    <sheet name="５　一般会計・特別会計当初予算額" sheetId="10" r:id="rId5"/>
    <sheet name="6　下水道事業会計当初予算額" sheetId="18" r:id="rId6"/>
    <sheet name="7　各会計歳入決算額" sheetId="12" r:id="rId7"/>
    <sheet name="8　各会計歳出決算額" sheetId="13" r:id="rId8"/>
    <sheet name="9　財政指標の状況" sheetId="14" r:id="rId9"/>
    <sheet name="10　公有財産（土地、建物）" sheetId="15" r:id="rId10"/>
    <sheet name="11　公益財産（基金）" sheetId="16" r:id="rId11"/>
  </sheets>
  <definedNames>
    <definedName name="_Toc16694314" localSheetId="0">'１　一般会計歳入決算額'!$A$1</definedName>
    <definedName name="_Toc16694315" localSheetId="1">'２　一般会計款別歳出決算額'!$A$1</definedName>
    <definedName name="_Toc16694316" localSheetId="2">'３　一般会計性質別歳出決算額'!$A$1</definedName>
    <definedName name="_Toc16694318" localSheetId="3">'４　市税決算（収入）額'!$A$1</definedName>
    <definedName name="_xlnm.Print_Area" localSheetId="0">'１　一般会計歳入決算額'!$A$1:$F$25</definedName>
    <definedName name="_xlnm.Print_Area" localSheetId="9">'10　公有財産（土地、建物）'!$A$1:$F$34</definedName>
    <definedName name="_xlnm.Print_Area" localSheetId="10">'11　公益財産（基金）'!$A$1:$G$14</definedName>
    <definedName name="_xlnm.Print_Area" localSheetId="1">'２　一般会計款別歳出決算額'!$A$1:$F$17</definedName>
    <definedName name="_xlnm.Print_Area" localSheetId="2">'３　一般会計性質別歳出決算額'!$A$1:$F$15</definedName>
    <definedName name="_xlnm.Print_Area" localSheetId="3">'４　市税決算（収入）額'!$A$1:$H$26</definedName>
    <definedName name="_xlnm.Print_Area" localSheetId="4">'５　一般会計・特別会計当初予算額'!$A$1:$F$12</definedName>
    <definedName name="_xlnm.Print_Area" localSheetId="7">'8　各会計歳出決算額'!$A$1:$F$11</definedName>
  </definedNames>
  <calcPr calcId="162913"/>
</workbook>
</file>

<file path=xl/calcChain.xml><?xml version="1.0" encoding="utf-8"?>
<calcChain xmlns="http://schemas.openxmlformats.org/spreadsheetml/2006/main">
  <c r="G4" i="16" l="1"/>
  <c r="F4" i="16"/>
  <c r="E4" i="16"/>
  <c r="D4" i="16"/>
  <c r="C4" i="16"/>
  <c r="F5" i="15"/>
  <c r="F4" i="15" s="1"/>
  <c r="D5" i="15"/>
  <c r="D4" i="15" s="1"/>
  <c r="B5" i="15"/>
  <c r="B4" i="15" s="1"/>
  <c r="E5" i="15"/>
  <c r="E4" i="15" s="1"/>
  <c r="C5" i="15"/>
  <c r="C4" i="15" s="1"/>
  <c r="C9" i="18" l="1"/>
  <c r="C8" i="18"/>
  <c r="H4" i="9"/>
  <c r="H5" i="9" s="1"/>
  <c r="G4" i="9"/>
  <c r="F4" i="9"/>
  <c r="F5" i="9" s="1"/>
  <c r="E4" i="9"/>
  <c r="D4" i="9"/>
  <c r="D5" i="9" s="1"/>
  <c r="F4" i="8"/>
  <c r="E4" i="8"/>
  <c r="D4" i="8"/>
  <c r="C4" i="8"/>
  <c r="B4" i="8"/>
  <c r="F4" i="7"/>
  <c r="E4" i="7"/>
  <c r="D4" i="7"/>
  <c r="C4" i="7"/>
  <c r="B4" i="7"/>
  <c r="F4" i="6"/>
  <c r="E4" i="6"/>
  <c r="D4" i="6"/>
  <c r="C4" i="6"/>
  <c r="B4" i="6"/>
  <c r="E5" i="9" l="1"/>
  <c r="G5" i="9"/>
</calcChain>
</file>

<file path=xl/sharedStrings.xml><?xml version="1.0" encoding="utf-8"?>
<sst xmlns="http://schemas.openxmlformats.org/spreadsheetml/2006/main" count="292" uniqueCount="190">
  <si>
    <t>単位：千円</t>
  </si>
  <si>
    <t>市税</t>
  </si>
  <si>
    <t>地方譲与税</t>
  </si>
  <si>
    <t>利子割交付金</t>
  </si>
  <si>
    <t>配当割交付金</t>
    <rPh sb="0" eb="2">
      <t>ハイトウ</t>
    </rPh>
    <rPh sb="2" eb="3">
      <t>ワリ</t>
    </rPh>
    <rPh sb="3" eb="6">
      <t>コウフキン</t>
    </rPh>
    <phoneticPr fontId="7"/>
  </si>
  <si>
    <t>株式等譲渡所得割交付金</t>
    <rPh sb="2" eb="3">
      <t>トウ</t>
    </rPh>
    <phoneticPr fontId="7"/>
  </si>
  <si>
    <t>地方消費税交付金</t>
  </si>
  <si>
    <t>地方特例交付金</t>
  </si>
  <si>
    <t>地方交付税</t>
  </si>
  <si>
    <t>分担金及び負担金</t>
  </si>
  <si>
    <t>使用料及び手数料</t>
  </si>
  <si>
    <t>国庫支出金</t>
  </si>
  <si>
    <t>都支出金</t>
  </si>
  <si>
    <t>財産収入</t>
  </si>
  <si>
    <t>寄附金</t>
  </si>
  <si>
    <t>繰入金</t>
    <rPh sb="0" eb="2">
      <t>クリイレ</t>
    </rPh>
    <phoneticPr fontId="7"/>
  </si>
  <si>
    <t>繰越金</t>
  </si>
  <si>
    <t>諸収入</t>
  </si>
  <si>
    <t>市債</t>
    <rPh sb="0" eb="2">
      <t>シサイ</t>
    </rPh>
    <phoneticPr fontId="7"/>
  </si>
  <si>
    <t>議会費</t>
  </si>
  <si>
    <t>総務費</t>
  </si>
  <si>
    <t>民生費</t>
  </si>
  <si>
    <t>衛生費</t>
  </si>
  <si>
    <t>労働費</t>
  </si>
  <si>
    <t>農林費</t>
  </si>
  <si>
    <t>商工費</t>
  </si>
  <si>
    <t>土木費</t>
  </si>
  <si>
    <t>消防費</t>
  </si>
  <si>
    <t>教育費</t>
  </si>
  <si>
    <t>公債費</t>
  </si>
  <si>
    <t>諸支出金</t>
  </si>
  <si>
    <t>人件費</t>
  </si>
  <si>
    <t>物件費</t>
  </si>
  <si>
    <t>維持補修費</t>
  </si>
  <si>
    <t>扶助費</t>
  </si>
  <si>
    <t>補助費等</t>
  </si>
  <si>
    <t>積立金</t>
  </si>
  <si>
    <t>投資及び出資金･貸付金</t>
  </si>
  <si>
    <t>繰出金</t>
  </si>
  <si>
    <t>投資的経費</t>
  </si>
  <si>
    <t>一般会計</t>
  </si>
  <si>
    <t>国民健康保険事業特別会計</t>
  </si>
  <si>
    <t>下水道事業特別会計</t>
  </si>
  <si>
    <t>介護サービス事業特別会計</t>
    <rPh sb="0" eb="2">
      <t>カイゴ</t>
    </rPh>
    <phoneticPr fontId="7"/>
  </si>
  <si>
    <t>介護保険事業特別会計</t>
  </si>
  <si>
    <t>後期高齢者医療特別会計</t>
    <rPh sb="0" eb="2">
      <t>コウキ</t>
    </rPh>
    <rPh sb="2" eb="5">
      <t>コウレイシャ</t>
    </rPh>
    <rPh sb="5" eb="7">
      <t>イリョウ</t>
    </rPh>
    <rPh sb="7" eb="9">
      <t>トクベツ</t>
    </rPh>
    <phoneticPr fontId="7"/>
  </si>
  <si>
    <t>市民税</t>
  </si>
  <si>
    <t>個人</t>
  </si>
  <si>
    <t>現年度</t>
  </si>
  <si>
    <t>滞納繰越</t>
  </si>
  <si>
    <t>法人</t>
  </si>
  <si>
    <t>固定資産税</t>
  </si>
  <si>
    <t>軽自動車税</t>
  </si>
  <si>
    <t>特別土地保有税</t>
  </si>
  <si>
    <t>-</t>
  </si>
  <si>
    <t>入湯税</t>
    <rPh sb="0" eb="2">
      <t>ニュウトウ</t>
    </rPh>
    <rPh sb="2" eb="3">
      <t>ゼイ</t>
    </rPh>
    <phoneticPr fontId="7"/>
  </si>
  <si>
    <t>都市計画税</t>
  </si>
  <si>
    <t xml:space="preserve">                                </t>
  </si>
  <si>
    <t>１　一般会計歳入決算額</t>
    <rPh sb="8" eb="10">
      <t>ケッサン</t>
    </rPh>
    <rPh sb="10" eb="11">
      <t>ガク</t>
    </rPh>
    <phoneticPr fontId="7"/>
  </si>
  <si>
    <t>２　一般会計款別歳出決算額</t>
    <rPh sb="6" eb="7">
      <t>カン</t>
    </rPh>
    <rPh sb="10" eb="12">
      <t>ケッサン</t>
    </rPh>
    <rPh sb="12" eb="13">
      <t>ガク</t>
    </rPh>
    <phoneticPr fontId="7"/>
  </si>
  <si>
    <t>３　一般会計性質別歳出決算額</t>
    <rPh sb="11" eb="13">
      <t>ケッサン</t>
    </rPh>
    <rPh sb="13" eb="14">
      <t>ガク</t>
    </rPh>
    <phoneticPr fontId="7"/>
  </si>
  <si>
    <t>１人当たり負担額(円) 注)</t>
    <rPh sb="12" eb="13">
      <t>チュウ</t>
    </rPh>
    <phoneticPr fontId="7"/>
  </si>
  <si>
    <t>８　財政指標の状況</t>
    <rPh sb="2" eb="4">
      <t>ザイセイ</t>
    </rPh>
    <rPh sb="4" eb="6">
      <t>シヒョウ</t>
    </rPh>
    <rPh sb="7" eb="9">
      <t>ジョウキョウ</t>
    </rPh>
    <phoneticPr fontId="7"/>
  </si>
  <si>
    <t>基準財政需要額</t>
    <rPh sb="0" eb="2">
      <t>キジュン</t>
    </rPh>
    <rPh sb="2" eb="4">
      <t>ザイセイ</t>
    </rPh>
    <rPh sb="4" eb="6">
      <t>ジュヨウ</t>
    </rPh>
    <rPh sb="6" eb="7">
      <t>ガク</t>
    </rPh>
    <phoneticPr fontId="1"/>
  </si>
  <si>
    <t>基準財政収入額</t>
    <rPh sb="0" eb="2">
      <t>キジュン</t>
    </rPh>
    <rPh sb="2" eb="4">
      <t>ザイセイ</t>
    </rPh>
    <rPh sb="4" eb="6">
      <t>シュウニュウ</t>
    </rPh>
    <rPh sb="6" eb="7">
      <t>ガク</t>
    </rPh>
    <phoneticPr fontId="1"/>
  </si>
  <si>
    <t>標準財政規模</t>
    <rPh sb="0" eb="2">
      <t>ヒョウジュン</t>
    </rPh>
    <rPh sb="2" eb="4">
      <t>ザイセイ</t>
    </rPh>
    <rPh sb="4" eb="6">
      <t>キボ</t>
    </rPh>
    <phoneticPr fontId="1"/>
  </si>
  <si>
    <t>財政力指数</t>
    <rPh sb="0" eb="3">
      <t>ザイセイリョク</t>
    </rPh>
    <rPh sb="3" eb="5">
      <t>シスウ</t>
    </rPh>
    <phoneticPr fontId="1"/>
  </si>
  <si>
    <t>経常収支比率</t>
    <rPh sb="0" eb="2">
      <t>ケイジョウ</t>
    </rPh>
    <rPh sb="2" eb="4">
      <t>シュウシ</t>
    </rPh>
    <rPh sb="4" eb="6">
      <t>ヒリツ</t>
    </rPh>
    <phoneticPr fontId="1"/>
  </si>
  <si>
    <t>公債費比率</t>
    <rPh sb="0" eb="3">
      <t>コウサイヒ</t>
    </rPh>
    <rPh sb="3" eb="5">
      <t>ヒリツ</t>
    </rPh>
    <phoneticPr fontId="1"/>
  </si>
  <si>
    <t>実質公債費比率</t>
    <rPh sb="0" eb="2">
      <t>ジッシツ</t>
    </rPh>
    <rPh sb="2" eb="5">
      <t>コウサイヒ</t>
    </rPh>
    <rPh sb="5" eb="7">
      <t>ヒリツ</t>
    </rPh>
    <phoneticPr fontId="1"/>
  </si>
  <si>
    <t>人件費比率</t>
    <rPh sb="0" eb="3">
      <t>ジンケンヒ</t>
    </rPh>
    <rPh sb="3" eb="5">
      <t>ヒリツ</t>
    </rPh>
    <phoneticPr fontId="1"/>
  </si>
  <si>
    <t>地方債現在高</t>
    <rPh sb="0" eb="3">
      <t>チホウサイ</t>
    </rPh>
    <rPh sb="3" eb="5">
      <t>ゲンザイ</t>
    </rPh>
    <rPh sb="5" eb="6">
      <t>ダカ</t>
    </rPh>
    <phoneticPr fontId="1"/>
  </si>
  <si>
    <t>一般会計積立基金年度末現在高</t>
    <rPh sb="0" eb="2">
      <t>イッパン</t>
    </rPh>
    <rPh sb="2" eb="4">
      <t>カイケイ</t>
    </rPh>
    <rPh sb="4" eb="6">
      <t>ツミタテ</t>
    </rPh>
    <rPh sb="6" eb="8">
      <t>キキン</t>
    </rPh>
    <rPh sb="7" eb="8">
      <t>キン</t>
    </rPh>
    <rPh sb="8" eb="11">
      <t>ネンドマツ</t>
    </rPh>
    <rPh sb="11" eb="13">
      <t>ゲンザイ</t>
    </rPh>
    <rPh sb="13" eb="14">
      <t>ダカ</t>
    </rPh>
    <phoneticPr fontId="1"/>
  </si>
  <si>
    <t>単位：㎡</t>
    <rPh sb="0" eb="2">
      <t>タンイ</t>
    </rPh>
    <phoneticPr fontId="7"/>
  </si>
  <si>
    <t>各年3月31日</t>
    <rPh sb="0" eb="2">
      <t>カクネン</t>
    </rPh>
    <rPh sb="3" eb="4">
      <t>ガツ</t>
    </rPh>
    <rPh sb="6" eb="7">
      <t>ニチ</t>
    </rPh>
    <phoneticPr fontId="7"/>
  </si>
  <si>
    <t>区分</t>
    <rPh sb="0" eb="2">
      <t>クブン</t>
    </rPh>
    <phoneticPr fontId="1"/>
  </si>
  <si>
    <t>土地</t>
    <rPh sb="0" eb="2">
      <t>トチ</t>
    </rPh>
    <phoneticPr fontId="1"/>
  </si>
  <si>
    <t>　行政財産</t>
    <rPh sb="1" eb="3">
      <t>ギョウセイ</t>
    </rPh>
    <rPh sb="3" eb="5">
      <t>ザイサン</t>
    </rPh>
    <phoneticPr fontId="1"/>
  </si>
  <si>
    <t>　　公用財産</t>
    <rPh sb="2" eb="4">
      <t>コウヨウ</t>
    </rPh>
    <rPh sb="4" eb="6">
      <t>ザイサン</t>
    </rPh>
    <phoneticPr fontId="1"/>
  </si>
  <si>
    <t>　　　庁舎</t>
    <rPh sb="3" eb="5">
      <t>チョウシャ</t>
    </rPh>
    <phoneticPr fontId="1"/>
  </si>
  <si>
    <t>　　　災害対策用施設</t>
    <rPh sb="3" eb="5">
      <t>サイガイ</t>
    </rPh>
    <rPh sb="5" eb="8">
      <t>タイサクヨウ</t>
    </rPh>
    <rPh sb="8" eb="10">
      <t>シセツ</t>
    </rPh>
    <phoneticPr fontId="1"/>
  </si>
  <si>
    <t>　　　消防施設</t>
    <rPh sb="3" eb="5">
      <t>ショウボウ</t>
    </rPh>
    <rPh sb="5" eb="7">
      <t>シセツ</t>
    </rPh>
    <phoneticPr fontId="1"/>
  </si>
  <si>
    <t>　　　その他の施設</t>
    <rPh sb="5" eb="6">
      <t>タ</t>
    </rPh>
    <rPh sb="7" eb="9">
      <t>シセツ</t>
    </rPh>
    <phoneticPr fontId="1"/>
  </si>
  <si>
    <t>　　公共用財産</t>
    <rPh sb="2" eb="5">
      <t>コウキョウヨウ</t>
    </rPh>
    <rPh sb="5" eb="7">
      <t>ザイサン</t>
    </rPh>
    <phoneticPr fontId="1"/>
  </si>
  <si>
    <t>　　　学校</t>
    <rPh sb="3" eb="5">
      <t>ガッコウ</t>
    </rPh>
    <phoneticPr fontId="1"/>
  </si>
  <si>
    <t>　　　社会教育施設</t>
    <rPh sb="3" eb="5">
      <t>シャカイ</t>
    </rPh>
    <rPh sb="5" eb="7">
      <t>キョウイク</t>
    </rPh>
    <rPh sb="7" eb="9">
      <t>シセツ</t>
    </rPh>
    <phoneticPr fontId="1"/>
  </si>
  <si>
    <t>　　　市営住宅</t>
    <rPh sb="3" eb="5">
      <t>シエイ</t>
    </rPh>
    <rPh sb="5" eb="7">
      <t>ジュウタク</t>
    </rPh>
    <phoneticPr fontId="1"/>
  </si>
  <si>
    <t>　　　社会福祉施設</t>
    <rPh sb="3" eb="5">
      <t>シャカイ</t>
    </rPh>
    <rPh sb="5" eb="7">
      <t>フクシ</t>
    </rPh>
    <rPh sb="7" eb="9">
      <t>シセツ</t>
    </rPh>
    <phoneticPr fontId="1"/>
  </si>
  <si>
    <t>　　　公園</t>
    <rPh sb="3" eb="5">
      <t>コウエン</t>
    </rPh>
    <phoneticPr fontId="1"/>
  </si>
  <si>
    <t>　普通財産</t>
    <rPh sb="1" eb="3">
      <t>フツウ</t>
    </rPh>
    <rPh sb="3" eb="5">
      <t>ザイサン</t>
    </rPh>
    <phoneticPr fontId="1"/>
  </si>
  <si>
    <t>建物</t>
    <rPh sb="0" eb="2">
      <t>タテモノ</t>
    </rPh>
    <phoneticPr fontId="1"/>
  </si>
  <si>
    <t>資料：会計課</t>
    <rPh sb="0" eb="2">
      <t>シリョウ</t>
    </rPh>
    <rPh sb="3" eb="6">
      <t>カイケイカ</t>
    </rPh>
    <phoneticPr fontId="1"/>
  </si>
  <si>
    <t>単位：円</t>
    <rPh sb="0" eb="2">
      <t>タンイ</t>
    </rPh>
    <rPh sb="3" eb="4">
      <t>エン</t>
    </rPh>
    <phoneticPr fontId="7"/>
  </si>
  <si>
    <t>一般会計</t>
    <rPh sb="0" eb="2">
      <t>イッパン</t>
    </rPh>
    <rPh sb="2" eb="4">
      <t>カイケイ</t>
    </rPh>
    <phoneticPr fontId="1"/>
  </si>
  <si>
    <t>総額</t>
    <rPh sb="0" eb="2">
      <t>ソウガク</t>
    </rPh>
    <phoneticPr fontId="1"/>
  </si>
  <si>
    <t>財政調整基金</t>
    <rPh sb="0" eb="2">
      <t>ザイセイ</t>
    </rPh>
    <rPh sb="2" eb="4">
      <t>チョウセイ</t>
    </rPh>
    <rPh sb="4" eb="6">
      <t>キキン</t>
    </rPh>
    <phoneticPr fontId="1"/>
  </si>
  <si>
    <t>まちづくり施設整備基金</t>
    <rPh sb="5" eb="7">
      <t>シセツ</t>
    </rPh>
    <rPh sb="7" eb="9">
      <t>セイビ</t>
    </rPh>
    <rPh sb="9" eb="11">
      <t>キキン</t>
    </rPh>
    <phoneticPr fontId="1"/>
  </si>
  <si>
    <t>平和基金</t>
    <rPh sb="0" eb="2">
      <t>ヘイワ</t>
    </rPh>
    <rPh sb="2" eb="4">
      <t>キキン</t>
    </rPh>
    <phoneticPr fontId="1"/>
  </si>
  <si>
    <t>環境基金</t>
    <rPh sb="0" eb="2">
      <t>カンキョウ</t>
    </rPh>
    <rPh sb="2" eb="4">
      <t>キキン</t>
    </rPh>
    <phoneticPr fontId="1"/>
  </si>
  <si>
    <t>介護保険保険給付費準備基金</t>
    <rPh sb="0" eb="2">
      <t>カイゴ</t>
    </rPh>
    <rPh sb="2" eb="4">
      <t>ホケン</t>
    </rPh>
    <rPh sb="4" eb="6">
      <t>ホケン</t>
    </rPh>
    <rPh sb="6" eb="8">
      <t>キュウフ</t>
    </rPh>
    <rPh sb="8" eb="9">
      <t>ヒ</t>
    </rPh>
    <rPh sb="9" eb="11">
      <t>ジュンビ</t>
    </rPh>
    <rPh sb="11" eb="13">
      <t>キキン</t>
    </rPh>
    <phoneticPr fontId="1"/>
  </si>
  <si>
    <t>資料：会計課</t>
    <rPh sb="3" eb="6">
      <t>カイケイカ</t>
    </rPh>
    <phoneticPr fontId="7"/>
  </si>
  <si>
    <t>区分</t>
    <phoneticPr fontId="7"/>
  </si>
  <si>
    <t>資料：企画部財政課</t>
    <phoneticPr fontId="7"/>
  </si>
  <si>
    <t>４　市税決算(収入)額</t>
    <phoneticPr fontId="7"/>
  </si>
  <si>
    <t>単位：千円</t>
    <phoneticPr fontId="7"/>
  </si>
  <si>
    <t>参考</t>
    <phoneticPr fontId="7"/>
  </si>
  <si>
    <t xml:space="preserve">１世帯当たり負担額(円)  </t>
    <phoneticPr fontId="7"/>
  </si>
  <si>
    <t>国有資産等
所在市町村
交付金</t>
    <phoneticPr fontId="7"/>
  </si>
  <si>
    <t>市たばこ税</t>
    <phoneticPr fontId="7"/>
  </si>
  <si>
    <t>-</t>
    <phoneticPr fontId="7"/>
  </si>
  <si>
    <t>注）外国人住民を含む。</t>
    <phoneticPr fontId="7"/>
  </si>
  <si>
    <t>総計</t>
    <phoneticPr fontId="7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</si>
  <si>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r>
      <rPr>
        <sz val="10.5"/>
        <color theme="0"/>
        <rFont val="ＭＳ 明朝"/>
        <family val="1"/>
        <charset val="128"/>
      </rPr>
      <t>年度</t>
    </r>
    <phoneticPr fontId="7"/>
  </si>
  <si>
    <t>(％)</t>
    <phoneticPr fontId="7"/>
  </si>
  <si>
    <r>
      <rPr>
        <sz val="10"/>
        <color theme="0"/>
        <rFont val="ＭＳ 明朝"/>
        <family val="1"/>
        <charset val="128"/>
      </rPr>
      <t>平成</t>
    </r>
    <r>
      <rPr>
        <sz val="10"/>
        <rFont val="ＭＳ 明朝"/>
        <family val="1"/>
        <charset val="128"/>
      </rPr>
      <t xml:space="preserve">
28
</t>
    </r>
    <r>
      <rPr>
        <sz val="10"/>
        <color theme="0"/>
        <rFont val="ＭＳ 明朝"/>
        <family val="1"/>
        <charset val="128"/>
      </rPr>
      <t>年度決算額</t>
    </r>
    <phoneticPr fontId="7"/>
  </si>
  <si>
    <r>
      <rPr>
        <sz val="10"/>
        <color theme="0"/>
        <rFont val="ＭＳ 明朝"/>
        <family val="1"/>
        <charset val="128"/>
      </rPr>
      <t>平成</t>
    </r>
    <r>
      <rPr>
        <sz val="10"/>
        <rFont val="ＭＳ 明朝"/>
        <family val="1"/>
        <charset val="128"/>
      </rPr>
      <t xml:space="preserve">
29
</t>
    </r>
    <r>
      <rPr>
        <sz val="10"/>
        <color theme="0"/>
        <rFont val="ＭＳ 明朝"/>
        <family val="1"/>
        <charset val="128"/>
      </rPr>
      <t>年度決算額</t>
    </r>
    <phoneticPr fontId="7"/>
  </si>
  <si>
    <r>
      <rPr>
        <sz val="10"/>
        <color theme="0"/>
        <rFont val="ＭＳ 明朝"/>
        <family val="1"/>
        <charset val="128"/>
      </rPr>
      <t>平成</t>
    </r>
    <r>
      <rPr>
        <sz val="10"/>
        <rFont val="ＭＳ 明朝"/>
        <family val="1"/>
        <charset val="128"/>
      </rPr>
      <t xml:space="preserve">
30
</t>
    </r>
    <r>
      <rPr>
        <sz val="10"/>
        <color theme="0"/>
        <rFont val="ＭＳ 明朝"/>
        <family val="1"/>
        <charset val="128"/>
      </rPr>
      <t>年度決算額</t>
    </r>
    <phoneticPr fontId="7"/>
  </si>
  <si>
    <t>総額</t>
    <phoneticPr fontId="7"/>
  </si>
  <si>
    <t>事業所税</t>
    <phoneticPr fontId="7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</si>
  <si>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 xml:space="preserve">
29
</t>
    </r>
    <r>
      <rPr>
        <sz val="10.5"/>
        <color theme="0"/>
        <rFont val="ＭＳ 明朝"/>
        <family val="1"/>
        <charset val="128"/>
      </rPr>
      <t>年度予算額</t>
    </r>
    <phoneticPr fontId="7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</si>
  <si>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 xml:space="preserve">
30
</t>
    </r>
    <r>
      <rPr>
        <sz val="10.5"/>
        <color theme="0"/>
        <rFont val="ＭＳ 明朝"/>
        <family val="1"/>
        <charset val="128"/>
      </rPr>
      <t>年度予算額</t>
    </r>
    <phoneticPr fontId="7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</si>
  <si>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>年度</t>
    </r>
    <phoneticPr fontId="7"/>
  </si>
  <si>
    <r>
      <t>　</t>
    </r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>年</t>
    </r>
    <phoneticPr fontId="1"/>
  </si>
  <si>
    <r>
      <t>　</t>
    </r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>
      <rPr>
        <sz val="10.5"/>
        <color theme="0"/>
        <rFont val="ＭＳ 明朝"/>
        <family val="1"/>
        <charset val="128"/>
      </rPr>
      <t>年</t>
    </r>
    <phoneticPr fontId="1"/>
  </si>
  <si>
    <r>
      <t xml:space="preserve">　 </t>
    </r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>
      <rPr>
        <sz val="10.5"/>
        <color theme="0"/>
        <rFont val="ＭＳ 明朝"/>
        <family val="1"/>
        <charset val="128"/>
      </rPr>
      <t>年</t>
    </r>
    <phoneticPr fontId="1"/>
  </si>
  <si>
    <t>平成27年度
決算額</t>
    <phoneticPr fontId="7"/>
  </si>
  <si>
    <r>
      <rPr>
        <sz val="10"/>
        <color theme="0"/>
        <rFont val="ＭＳ 明朝"/>
        <family val="1"/>
        <charset val="128"/>
      </rPr>
      <t>平成</t>
    </r>
    <r>
      <rPr>
        <sz val="10"/>
        <rFont val="ＭＳ 明朝"/>
        <family val="1"/>
        <charset val="128"/>
      </rPr>
      <t xml:space="preserve">
29
</t>
    </r>
    <r>
      <rPr>
        <sz val="10"/>
        <color theme="0"/>
        <rFont val="ＭＳ 明朝"/>
        <family val="1"/>
        <charset val="128"/>
      </rPr>
      <t>年度決算額</t>
    </r>
    <phoneticPr fontId="7"/>
  </si>
  <si>
    <r>
      <t xml:space="preserve">
令和元年度
</t>
    </r>
    <r>
      <rPr>
        <sz val="10"/>
        <color theme="0"/>
        <rFont val="ＭＳ 明朝"/>
        <family val="1"/>
        <charset val="128"/>
      </rPr>
      <t>決算額</t>
    </r>
    <rPh sb="1" eb="2">
      <t>レイ</t>
    </rPh>
    <rPh sb="2" eb="3">
      <t>ワ</t>
    </rPh>
    <rPh sb="3" eb="4">
      <t>ガン</t>
    </rPh>
    <rPh sb="4" eb="6">
      <t>ネンド</t>
    </rPh>
    <rPh sb="7" eb="9">
      <t>ケッサン</t>
    </rPh>
    <rPh sb="9" eb="10">
      <t>ガク</t>
    </rPh>
    <phoneticPr fontId="7"/>
  </si>
  <si>
    <t>総額</t>
    <phoneticPr fontId="7"/>
  </si>
  <si>
    <t>自動車取得税交付金</t>
    <phoneticPr fontId="7"/>
  </si>
  <si>
    <t>環境性能割交付金</t>
    <rPh sb="0" eb="2">
      <t>カンキョウ</t>
    </rPh>
    <rPh sb="2" eb="3">
      <t>セイ</t>
    </rPh>
    <rPh sb="3" eb="4">
      <t>ノウ</t>
    </rPh>
    <rPh sb="4" eb="5">
      <t>ワリ</t>
    </rPh>
    <rPh sb="5" eb="8">
      <t>コウフキン</t>
    </rPh>
    <phoneticPr fontId="7"/>
  </si>
  <si>
    <t>-</t>
    <phoneticPr fontId="7"/>
  </si>
  <si>
    <t>交通安全対策特別交付金</t>
    <phoneticPr fontId="7"/>
  </si>
  <si>
    <t>区分</t>
    <phoneticPr fontId="7"/>
  </si>
  <si>
    <t>平成27年度
決算額</t>
    <phoneticPr fontId="7"/>
  </si>
  <si>
    <r>
      <rPr>
        <sz val="10"/>
        <color theme="0"/>
        <rFont val="ＭＳ 明朝"/>
        <family val="1"/>
        <charset val="128"/>
      </rPr>
      <t>平成</t>
    </r>
    <r>
      <rPr>
        <sz val="10"/>
        <rFont val="ＭＳ 明朝"/>
        <family val="1"/>
        <charset val="128"/>
      </rPr>
      <t xml:space="preserve">
28
</t>
    </r>
    <r>
      <rPr>
        <sz val="10"/>
        <color theme="0"/>
        <rFont val="ＭＳ 明朝"/>
        <family val="1"/>
        <charset val="128"/>
      </rPr>
      <t>年度決算額</t>
    </r>
    <phoneticPr fontId="7"/>
  </si>
  <si>
    <r>
      <rPr>
        <sz val="10"/>
        <color theme="0"/>
        <rFont val="ＭＳ 明朝"/>
        <family val="1"/>
        <charset val="128"/>
      </rPr>
      <t>平成</t>
    </r>
    <r>
      <rPr>
        <sz val="10"/>
        <rFont val="ＭＳ 明朝"/>
        <family val="1"/>
        <charset val="128"/>
      </rPr>
      <t xml:space="preserve">
29
</t>
    </r>
    <r>
      <rPr>
        <sz val="10"/>
        <color theme="0"/>
        <rFont val="ＭＳ 明朝"/>
        <family val="1"/>
        <charset val="128"/>
      </rPr>
      <t>年度決算額</t>
    </r>
    <phoneticPr fontId="7"/>
  </si>
  <si>
    <r>
      <rPr>
        <sz val="10"/>
        <color theme="0"/>
        <rFont val="ＭＳ 明朝"/>
        <family val="1"/>
        <charset val="128"/>
      </rPr>
      <t>平成</t>
    </r>
    <r>
      <rPr>
        <sz val="10"/>
        <rFont val="ＭＳ 明朝"/>
        <family val="1"/>
        <charset val="128"/>
      </rPr>
      <t xml:space="preserve">
30
</t>
    </r>
    <r>
      <rPr>
        <sz val="10"/>
        <color theme="0"/>
        <rFont val="ＭＳ 明朝"/>
        <family val="1"/>
        <charset val="128"/>
      </rPr>
      <t>年度決算額</t>
    </r>
    <phoneticPr fontId="7"/>
  </si>
  <si>
    <r>
      <t xml:space="preserve">
令和元年度
</t>
    </r>
    <r>
      <rPr>
        <sz val="10"/>
        <color theme="0"/>
        <rFont val="ＭＳ 明朝"/>
        <family val="1"/>
        <charset val="128"/>
      </rPr>
      <t>年度決算額</t>
    </r>
    <rPh sb="1" eb="2">
      <t>レイ</t>
    </rPh>
    <rPh sb="2" eb="3">
      <t>ワ</t>
    </rPh>
    <rPh sb="3" eb="4">
      <t>ガン</t>
    </rPh>
    <rPh sb="4" eb="6">
      <t>ネンド</t>
    </rPh>
    <phoneticPr fontId="7"/>
  </si>
  <si>
    <t>総額</t>
    <phoneticPr fontId="7"/>
  </si>
  <si>
    <t>資料：企画部財政課</t>
    <phoneticPr fontId="7"/>
  </si>
  <si>
    <t>総額</t>
    <phoneticPr fontId="7"/>
  </si>
  <si>
    <t>単位：千円</t>
    <phoneticPr fontId="7"/>
  </si>
  <si>
    <r>
      <rPr>
        <sz val="10"/>
        <color theme="0"/>
        <rFont val="ＭＳ 明朝"/>
        <family val="1"/>
        <charset val="128"/>
      </rPr>
      <t>平成</t>
    </r>
    <r>
      <rPr>
        <sz val="10"/>
        <rFont val="ＭＳ 明朝"/>
        <family val="1"/>
        <charset val="128"/>
      </rPr>
      <t xml:space="preserve">
30
</t>
    </r>
    <r>
      <rPr>
        <sz val="10"/>
        <color theme="0"/>
        <rFont val="ＭＳ 明朝"/>
        <family val="1"/>
        <charset val="128"/>
      </rPr>
      <t>年度決算額</t>
    </r>
    <phoneticPr fontId="7"/>
  </si>
  <si>
    <t xml:space="preserve">指数(平成27年度＝100)   </t>
    <phoneticPr fontId="7"/>
  </si>
  <si>
    <t>-</t>
    <phoneticPr fontId="7"/>
  </si>
  <si>
    <t>５　一般会計・特別会計当初予算額</t>
    <rPh sb="2" eb="4">
      <t>イッパン</t>
    </rPh>
    <rPh sb="4" eb="6">
      <t>カイケイ</t>
    </rPh>
    <rPh sb="7" eb="9">
      <t>トクベツ</t>
    </rPh>
    <rPh sb="9" eb="11">
      <t>カイケイ</t>
    </rPh>
    <rPh sb="11" eb="13">
      <t>トウショ</t>
    </rPh>
    <rPh sb="13" eb="15">
      <t>ヨサン</t>
    </rPh>
    <rPh sb="15" eb="16">
      <t>ガク</t>
    </rPh>
    <phoneticPr fontId="7"/>
  </si>
  <si>
    <r>
      <t>平成28年度
 予算額</t>
    </r>
    <r>
      <rPr>
        <sz val="10.5"/>
        <rFont val="ＭＳ 明朝"/>
        <family val="1"/>
        <charset val="128"/>
      </rPr>
      <t>　　</t>
    </r>
    <phoneticPr fontId="7"/>
  </si>
  <si>
    <r>
      <t xml:space="preserve">
令和元年度
</t>
    </r>
    <r>
      <rPr>
        <sz val="10.5"/>
        <color theme="0"/>
        <rFont val="ＭＳ 明朝"/>
        <family val="1"/>
        <charset val="128"/>
      </rPr>
      <t>予算額</t>
    </r>
    <rPh sb="1" eb="2">
      <t>レイ</t>
    </rPh>
    <rPh sb="2" eb="3">
      <t>ワ</t>
    </rPh>
    <rPh sb="3" eb="4">
      <t>ガン</t>
    </rPh>
    <rPh sb="4" eb="6">
      <t>ネンド</t>
    </rPh>
    <phoneticPr fontId="7"/>
  </si>
  <si>
    <r>
      <t xml:space="preserve">
</t>
    </r>
    <r>
      <rPr>
        <sz val="10.5"/>
        <color theme="0"/>
        <rFont val="ＭＳ 明朝"/>
        <family val="1"/>
        <charset val="128"/>
      </rPr>
      <t>令和</t>
    </r>
    <r>
      <rPr>
        <sz val="10.5"/>
        <rFont val="ＭＳ 明朝"/>
        <family val="1"/>
        <charset val="128"/>
      </rPr>
      <t>2</t>
    </r>
    <r>
      <rPr>
        <sz val="10.5"/>
        <color theme="0"/>
        <rFont val="ＭＳ 明朝"/>
        <family val="1"/>
        <charset val="128"/>
      </rPr>
      <t>年度</t>
    </r>
    <r>
      <rPr>
        <sz val="10.5"/>
        <rFont val="ＭＳ 明朝"/>
        <family val="1"/>
        <charset val="128"/>
      </rPr>
      <t xml:space="preserve">
</t>
    </r>
    <r>
      <rPr>
        <sz val="10.5"/>
        <color theme="0"/>
        <rFont val="ＭＳ 明朝"/>
        <family val="1"/>
        <charset val="128"/>
      </rPr>
      <t>予算額</t>
    </r>
    <rPh sb="1" eb="2">
      <t>レイ</t>
    </rPh>
    <rPh sb="2" eb="3">
      <t>ワ</t>
    </rPh>
    <rPh sb="4" eb="6">
      <t>ネンド</t>
    </rPh>
    <phoneticPr fontId="7"/>
  </si>
  <si>
    <r>
      <t xml:space="preserve">下水道事業特別会計　    </t>
    </r>
    <r>
      <rPr>
        <sz val="9"/>
        <rFont val="ＭＳ 明朝"/>
        <family val="1"/>
        <charset val="128"/>
      </rPr>
      <t xml:space="preserve"> 注）</t>
    </r>
    <rPh sb="15" eb="16">
      <t>チュウ</t>
    </rPh>
    <phoneticPr fontId="7"/>
  </si>
  <si>
    <t>注）　令和2年度から地方公営企業法の一部を適用し、企業会計方式へ移行したため、計上の対象外となった。</t>
    <rPh sb="0" eb="1">
      <t>チュウ</t>
    </rPh>
    <rPh sb="3" eb="5">
      <t>レイワ</t>
    </rPh>
    <rPh sb="6" eb="8">
      <t>ネンド</t>
    </rPh>
    <rPh sb="10" eb="12">
      <t>チホウ</t>
    </rPh>
    <rPh sb="12" eb="14">
      <t>コウエイ</t>
    </rPh>
    <rPh sb="14" eb="16">
      <t>キギョウ</t>
    </rPh>
    <rPh sb="16" eb="17">
      <t>ホウ</t>
    </rPh>
    <rPh sb="18" eb="20">
      <t>イチブ</t>
    </rPh>
    <rPh sb="21" eb="23">
      <t>テキヨウ</t>
    </rPh>
    <rPh sb="25" eb="27">
      <t>キギョウ</t>
    </rPh>
    <rPh sb="27" eb="29">
      <t>カイケイ</t>
    </rPh>
    <rPh sb="29" eb="31">
      <t>ホウシキ</t>
    </rPh>
    <rPh sb="32" eb="34">
      <t>イコウ</t>
    </rPh>
    <rPh sb="39" eb="41">
      <t>ケイジョウ</t>
    </rPh>
    <rPh sb="42" eb="45">
      <t>タイショウガイ</t>
    </rPh>
    <phoneticPr fontId="7"/>
  </si>
  <si>
    <t>資料：企画部財政課</t>
  </si>
  <si>
    <t>６　下水道事業会計当初予算額</t>
    <rPh sb="2" eb="5">
      <t>ゲスイドウ</t>
    </rPh>
    <rPh sb="5" eb="7">
      <t>ジギョウ</t>
    </rPh>
    <rPh sb="7" eb="9">
      <t>カイケイ</t>
    </rPh>
    <rPh sb="9" eb="11">
      <t>トウショ</t>
    </rPh>
    <rPh sb="11" eb="13">
      <t>ヨサン</t>
    </rPh>
    <rPh sb="13" eb="14">
      <t>ガク</t>
    </rPh>
    <phoneticPr fontId="7"/>
  </si>
  <si>
    <t>収支別</t>
    <rPh sb="0" eb="2">
      <t>シュウシ</t>
    </rPh>
    <rPh sb="2" eb="3">
      <t>ベツ</t>
    </rPh>
    <phoneticPr fontId="7"/>
  </si>
  <si>
    <t>収益的収入・支出</t>
    <rPh sb="0" eb="3">
      <t>シュウエキテキ</t>
    </rPh>
    <rPh sb="3" eb="5">
      <t>シュウニュウ</t>
    </rPh>
    <rPh sb="6" eb="8">
      <t>シシュツ</t>
    </rPh>
    <phoneticPr fontId="7"/>
  </si>
  <si>
    <t>収入</t>
    <rPh sb="0" eb="2">
      <t>シュウニュウ</t>
    </rPh>
    <phoneticPr fontId="7"/>
  </si>
  <si>
    <t>支出</t>
    <rPh sb="0" eb="2">
      <t>シシュツ</t>
    </rPh>
    <phoneticPr fontId="7"/>
  </si>
  <si>
    <t>資本的収入・支出</t>
    <rPh sb="0" eb="3">
      <t>シホンテキ</t>
    </rPh>
    <rPh sb="3" eb="5">
      <t>シュウニュウ</t>
    </rPh>
    <rPh sb="6" eb="8">
      <t>シシュツ</t>
    </rPh>
    <phoneticPr fontId="7"/>
  </si>
  <si>
    <t>合計</t>
    <rPh sb="0" eb="2">
      <t>ゴウケイ</t>
    </rPh>
    <phoneticPr fontId="7"/>
  </si>
  <si>
    <t>７　各会計歳入決算額</t>
    <phoneticPr fontId="7"/>
  </si>
  <si>
    <t>単位：千円</t>
    <phoneticPr fontId="7"/>
  </si>
  <si>
    <t>区分</t>
    <phoneticPr fontId="7"/>
  </si>
  <si>
    <t>平成27年度
決算額</t>
    <phoneticPr fontId="7"/>
  </si>
  <si>
    <r>
      <rPr>
        <sz val="10"/>
        <color theme="0"/>
        <rFont val="ＭＳ 明朝"/>
        <family val="1"/>
        <charset val="128"/>
      </rPr>
      <t>平成</t>
    </r>
    <r>
      <rPr>
        <sz val="10"/>
        <rFont val="ＭＳ 明朝"/>
        <family val="1"/>
        <charset val="128"/>
      </rPr>
      <t xml:space="preserve">
28
</t>
    </r>
    <r>
      <rPr>
        <sz val="10"/>
        <color theme="0"/>
        <rFont val="ＭＳ 明朝"/>
        <family val="1"/>
        <charset val="128"/>
      </rPr>
      <t>年度決算額</t>
    </r>
    <phoneticPr fontId="7"/>
  </si>
  <si>
    <r>
      <rPr>
        <sz val="10"/>
        <color theme="0"/>
        <rFont val="ＭＳ 明朝"/>
        <family val="1"/>
        <charset val="128"/>
      </rPr>
      <t>平成</t>
    </r>
    <r>
      <rPr>
        <sz val="10"/>
        <rFont val="ＭＳ 明朝"/>
        <family val="1"/>
        <charset val="128"/>
      </rPr>
      <t xml:space="preserve">
29
</t>
    </r>
    <r>
      <rPr>
        <sz val="10"/>
        <color theme="0"/>
        <rFont val="ＭＳ 明朝"/>
        <family val="1"/>
        <charset val="128"/>
      </rPr>
      <t>年度決算額</t>
    </r>
    <phoneticPr fontId="7"/>
  </si>
  <si>
    <r>
      <rPr>
        <sz val="10"/>
        <color theme="0"/>
        <rFont val="ＭＳ 明朝"/>
        <family val="1"/>
        <charset val="128"/>
      </rPr>
      <t>平成</t>
    </r>
    <r>
      <rPr>
        <sz val="10"/>
        <rFont val="ＭＳ 明朝"/>
        <family val="1"/>
        <charset val="128"/>
      </rPr>
      <t xml:space="preserve">
30
</t>
    </r>
    <r>
      <rPr>
        <sz val="10"/>
        <color theme="0"/>
        <rFont val="ＭＳ 明朝"/>
        <family val="1"/>
        <charset val="128"/>
      </rPr>
      <t>年度決算額</t>
    </r>
    <phoneticPr fontId="7"/>
  </si>
  <si>
    <t>総計</t>
    <phoneticPr fontId="7"/>
  </si>
  <si>
    <t>資料：企画部財政課</t>
    <phoneticPr fontId="7"/>
  </si>
  <si>
    <t>８　各会計歳出決算額</t>
    <phoneticPr fontId="7"/>
  </si>
  <si>
    <t>平成27年度</t>
    <phoneticPr fontId="7"/>
  </si>
  <si>
    <r>
      <t>平成</t>
    </r>
    <r>
      <rPr>
        <sz val="10.5"/>
        <rFont val="ＭＳ 明朝"/>
        <family val="1"/>
        <charset val="128"/>
      </rPr>
      <t>30</t>
    </r>
    <r>
      <rPr>
        <sz val="10.5"/>
        <color theme="0"/>
        <rFont val="ＭＳ 明朝"/>
        <family val="1"/>
        <charset val="128"/>
      </rPr>
      <t>年度</t>
    </r>
    <phoneticPr fontId="7"/>
  </si>
  <si>
    <t>令和元年度</t>
    <rPh sb="0" eb="2">
      <t>レイワ</t>
    </rPh>
    <rPh sb="2" eb="4">
      <t>ガンネン</t>
    </rPh>
    <rPh sb="4" eb="5">
      <t>ド</t>
    </rPh>
    <phoneticPr fontId="7"/>
  </si>
  <si>
    <t>10　公有財産（土地、建物）</t>
    <phoneticPr fontId="1"/>
  </si>
  <si>
    <t>平成28年</t>
    <phoneticPr fontId="1"/>
  </si>
  <si>
    <r>
      <t>　</t>
    </r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r>
      <rPr>
        <sz val="10.5"/>
        <color theme="0"/>
        <rFont val="ＭＳ 明朝"/>
        <family val="1"/>
        <charset val="128"/>
      </rPr>
      <t>年</t>
    </r>
    <phoneticPr fontId="1"/>
  </si>
  <si>
    <t>令和2年</t>
    <rPh sb="0" eb="1">
      <t>レイ</t>
    </rPh>
    <rPh sb="1" eb="2">
      <t>ワ</t>
    </rPh>
    <rPh sb="3" eb="4">
      <t>ネン</t>
    </rPh>
    <phoneticPr fontId="1"/>
  </si>
  <si>
    <t>11　公有財産（基金）</t>
    <phoneticPr fontId="1"/>
  </si>
  <si>
    <t>平成28年</t>
    <phoneticPr fontId="1"/>
  </si>
  <si>
    <r>
      <t xml:space="preserve">　 </t>
    </r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>年</t>
    </r>
    <phoneticPr fontId="1"/>
  </si>
  <si>
    <r>
      <t xml:space="preserve">　 </t>
    </r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31</t>
    </r>
    <r>
      <rPr>
        <sz val="10.5"/>
        <color theme="0"/>
        <rFont val="ＭＳ 明朝"/>
        <family val="1"/>
        <charset val="128"/>
      </rPr>
      <t>年</t>
    </r>
    <phoneticPr fontId="1"/>
  </si>
  <si>
    <r>
      <t xml:space="preserve">庁舎等建設基金         </t>
    </r>
    <r>
      <rPr>
        <sz val="9"/>
        <rFont val="ＭＳ 明朝"/>
        <family val="1"/>
        <charset val="128"/>
      </rPr>
      <t>注1)</t>
    </r>
    <rPh sb="0" eb="2">
      <t>チョウシャ</t>
    </rPh>
    <rPh sb="2" eb="3">
      <t>トウ</t>
    </rPh>
    <rPh sb="3" eb="5">
      <t>ケンセツ</t>
    </rPh>
    <rPh sb="5" eb="7">
      <t>キキン</t>
    </rPh>
    <phoneticPr fontId="1"/>
  </si>
  <si>
    <r>
      <t xml:space="preserve">健康福祉基金　　　　　 </t>
    </r>
    <r>
      <rPr>
        <sz val="9"/>
        <rFont val="ＭＳ 明朝"/>
        <family val="1"/>
        <charset val="128"/>
      </rPr>
      <t>注2)</t>
    </r>
    <rPh sb="0" eb="2">
      <t>ケンコウ</t>
    </rPh>
    <rPh sb="2" eb="4">
      <t>フクシ</t>
    </rPh>
    <rPh sb="4" eb="6">
      <t>キキン</t>
    </rPh>
    <phoneticPr fontId="1"/>
  </si>
  <si>
    <r>
      <t xml:space="preserve">子ども・子育て基金　   </t>
    </r>
    <r>
      <rPr>
        <sz val="9"/>
        <rFont val="ＭＳ 明朝"/>
        <family val="1"/>
        <charset val="128"/>
      </rPr>
      <t>注2)</t>
    </r>
    <rPh sb="0" eb="1">
      <t>コ</t>
    </rPh>
    <rPh sb="4" eb="6">
      <t>コソダ</t>
    </rPh>
    <rPh sb="7" eb="9">
      <t>キキン</t>
    </rPh>
    <phoneticPr fontId="1"/>
  </si>
  <si>
    <t>-</t>
    <phoneticPr fontId="1"/>
  </si>
  <si>
    <t>-</t>
    <phoneticPr fontId="1"/>
  </si>
  <si>
    <r>
      <t xml:space="preserve">教育振興基金          </t>
    </r>
    <r>
      <rPr>
        <sz val="9"/>
        <rFont val="ＭＳ 明朝"/>
        <family val="1"/>
        <charset val="128"/>
      </rPr>
      <t xml:space="preserve"> 注2)</t>
    </r>
    <rPh sb="0" eb="2">
      <t>キョウイク</t>
    </rPh>
    <rPh sb="2" eb="4">
      <t>シンコウ</t>
    </rPh>
    <rPh sb="4" eb="6">
      <t>キキン</t>
    </rPh>
    <phoneticPr fontId="1"/>
  </si>
  <si>
    <t>注1) 平成29年3月に設置</t>
    <rPh sb="4" eb="6">
      <t>ヘイセイ</t>
    </rPh>
    <rPh sb="8" eb="9">
      <t>ネン</t>
    </rPh>
    <rPh sb="10" eb="11">
      <t>ガツ</t>
    </rPh>
    <rPh sb="12" eb="14">
      <t>セッチ</t>
    </rPh>
    <phoneticPr fontId="1"/>
  </si>
  <si>
    <t>注2) 令和元年9月に健康福祉基金と教育振興基金を再編し、子ども・子育て基金を設置</t>
    <rPh sb="4" eb="6">
      <t>レイワ</t>
    </rPh>
    <rPh sb="6" eb="7">
      <t>ガン</t>
    </rPh>
    <rPh sb="7" eb="8">
      <t>ネン</t>
    </rPh>
    <rPh sb="9" eb="10">
      <t>ガツ</t>
    </rPh>
    <rPh sb="11" eb="13">
      <t>ケンコウ</t>
    </rPh>
    <rPh sb="13" eb="15">
      <t>フクシ</t>
    </rPh>
    <rPh sb="15" eb="17">
      <t>キキン</t>
    </rPh>
    <rPh sb="18" eb="20">
      <t>キョウイク</t>
    </rPh>
    <rPh sb="20" eb="22">
      <t>シンコウ</t>
    </rPh>
    <rPh sb="22" eb="24">
      <t>キキン</t>
    </rPh>
    <rPh sb="25" eb="27">
      <t>サイヘン</t>
    </rPh>
    <rPh sb="29" eb="30">
      <t>コ</t>
    </rPh>
    <rPh sb="33" eb="35">
      <t>コソダ</t>
    </rPh>
    <rPh sb="36" eb="38">
      <t>キキン</t>
    </rPh>
    <rPh sb="39" eb="41">
      <t>セッチ</t>
    </rPh>
    <phoneticPr fontId="1"/>
  </si>
  <si>
    <t>令和2年度
 予算額　　</t>
    <rPh sb="0" eb="2">
      <t>レイワ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</si>
</sst>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&quot;△&quot;#,##0.0"/>
    <numFmt numFmtId="177" formatCode="#,##0.0;[Red]\-#,##0.0"/>
    <numFmt numFmtId="178" formatCode="0.0"/>
  </numFmts>
  <fonts count="19" x14ac:knownFonts="1"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.5"/>
      <name val="ＭＳ ゴシック"/>
      <family val="3"/>
      <charset val="128"/>
    </font>
    <font>
      <sz val="10.5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0"/>
      <name val="ＭＳ 明朝"/>
      <family val="1"/>
      <charset val="128"/>
    </font>
    <font>
      <sz val="10.5"/>
      <color theme="0"/>
      <name val="ＭＳ 明朝"/>
      <family val="1"/>
      <charset val="128"/>
    </font>
    <font>
      <sz val="9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0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11" fillId="0" borderId="0"/>
    <xf numFmtId="38" fontId="1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11" fillId="0" borderId="0"/>
    <xf numFmtId="0" fontId="11" fillId="0" borderId="0"/>
    <xf numFmtId="0" fontId="11" fillId="0" borderId="0"/>
    <xf numFmtId="38" fontId="2" fillId="0" borderId="0" applyFont="0" applyFill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5" fillId="0" borderId="1" xfId="0" applyFont="1" applyBorder="1" applyAlignment="1">
      <alignment horizontal="right" vertical="center"/>
    </xf>
    <xf numFmtId="0" fontId="9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11" fillId="0" borderId="0" xfId="1"/>
    <xf numFmtId="38" fontId="9" fillId="0" borderId="5" xfId="2" applyFont="1" applyFill="1" applyBorder="1" applyAlignment="1">
      <alignment horizontal="right" vertical="center"/>
    </xf>
    <xf numFmtId="38" fontId="9" fillId="0" borderId="0" xfId="2" applyFont="1" applyFill="1" applyBorder="1" applyAlignment="1">
      <alignment vertical="center"/>
    </xf>
    <xf numFmtId="38" fontId="6" fillId="0" borderId="5" xfId="2" applyFont="1" applyFill="1" applyBorder="1" applyAlignment="1">
      <alignment horizontal="right" vertical="center"/>
    </xf>
    <xf numFmtId="38" fontId="6" fillId="0" borderId="0" xfId="2" applyFont="1" applyFill="1" applyBorder="1" applyAlignment="1">
      <alignment horizontal="right" vertical="center"/>
    </xf>
    <xf numFmtId="38" fontId="6" fillId="0" borderId="0" xfId="2" applyFont="1" applyFill="1" applyBorder="1" applyAlignment="1">
      <alignment vertical="center"/>
    </xf>
    <xf numFmtId="38" fontId="6" fillId="0" borderId="6" xfId="2" applyFont="1" applyFill="1" applyBorder="1" applyAlignment="1">
      <alignment vertical="center"/>
    </xf>
    <xf numFmtId="38" fontId="6" fillId="0" borderId="1" xfId="2" applyFont="1" applyFill="1" applyBorder="1" applyAlignment="1">
      <alignment vertical="center"/>
    </xf>
    <xf numFmtId="0" fontId="4" fillId="0" borderId="0" xfId="1" applyFont="1" applyFill="1" applyBorder="1"/>
    <xf numFmtId="0" fontId="4" fillId="0" borderId="0" xfId="1" applyFont="1"/>
    <xf numFmtId="38" fontId="9" fillId="0" borderId="9" xfId="2" applyFont="1" applyBorder="1" applyAlignment="1">
      <alignment horizontal="right" vertical="center" wrapText="1"/>
    </xf>
    <xf numFmtId="38" fontId="9" fillId="0" borderId="9" xfId="2" applyFont="1" applyBorder="1" applyAlignment="1">
      <alignment vertical="center" wrapText="1"/>
    </xf>
    <xf numFmtId="38" fontId="6" fillId="0" borderId="0" xfId="2" applyFont="1" applyAlignment="1">
      <alignment horizontal="right" vertical="center"/>
    </xf>
    <xf numFmtId="38" fontId="6" fillId="0" borderId="0" xfId="2" applyFont="1" applyAlignment="1">
      <alignment horizontal="right" vertical="center" wrapText="1"/>
    </xf>
    <xf numFmtId="38" fontId="6" fillId="0" borderId="0" xfId="2" applyFont="1" applyAlignment="1">
      <alignment vertical="center" wrapText="1"/>
    </xf>
    <xf numFmtId="38" fontId="6" fillId="0" borderId="1" xfId="2" applyFont="1" applyBorder="1" applyAlignment="1">
      <alignment horizontal="right" vertical="center"/>
    </xf>
    <xf numFmtId="38" fontId="9" fillId="0" borderId="9" xfId="2" applyFont="1" applyFill="1" applyBorder="1" applyAlignment="1">
      <alignment vertical="center" wrapText="1"/>
    </xf>
    <xf numFmtId="38" fontId="6" fillId="0" borderId="0" xfId="2" applyFont="1" applyAlignment="1">
      <alignment vertical="center"/>
    </xf>
    <xf numFmtId="38" fontId="6" fillId="0" borderId="1" xfId="2" applyFont="1" applyBorder="1" applyAlignment="1">
      <alignment vertical="center"/>
    </xf>
    <xf numFmtId="38" fontId="5" fillId="0" borderId="1" xfId="3" applyFont="1" applyBorder="1" applyAlignment="1">
      <alignment horizontal="justify" vertical="center"/>
    </xf>
    <xf numFmtId="38" fontId="6" fillId="0" borderId="4" xfId="3" applyFont="1" applyBorder="1" applyAlignment="1">
      <alignment horizontal="center" vertical="center" wrapText="1"/>
    </xf>
    <xf numFmtId="38" fontId="6" fillId="0" borderId="3" xfId="3" applyFont="1" applyBorder="1" applyAlignment="1">
      <alignment horizontal="center" vertical="center" wrapText="1"/>
    </xf>
    <xf numFmtId="38" fontId="9" fillId="0" borderId="5" xfId="3" applyFont="1" applyBorder="1" applyAlignment="1">
      <alignment horizontal="right" vertical="center"/>
    </xf>
    <xf numFmtId="38" fontId="9" fillId="0" borderId="0" xfId="3" applyFont="1" applyBorder="1" applyAlignment="1">
      <alignment horizontal="right" vertical="center"/>
    </xf>
    <xf numFmtId="38" fontId="6" fillId="0" borderId="5" xfId="3" applyFont="1" applyBorder="1" applyAlignment="1">
      <alignment horizontal="right" vertical="center"/>
    </xf>
    <xf numFmtId="38" fontId="6" fillId="0" borderId="0" xfId="3" applyFont="1" applyBorder="1" applyAlignment="1">
      <alignment horizontal="right" vertical="center"/>
    </xf>
    <xf numFmtId="38" fontId="6" fillId="0" borderId="6" xfId="3" applyFont="1" applyBorder="1" applyAlignment="1">
      <alignment horizontal="right" vertical="center"/>
    </xf>
    <xf numFmtId="38" fontId="6" fillId="0" borderId="1" xfId="3" applyFont="1" applyBorder="1" applyAlignment="1">
      <alignment horizontal="right" vertical="center"/>
    </xf>
    <xf numFmtId="38" fontId="10" fillId="0" borderId="0" xfId="3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0" xfId="0" applyFont="1" applyBorder="1" applyAlignment="1">
      <alignment vertical="center"/>
    </xf>
    <xf numFmtId="0" fontId="5" fillId="0" borderId="13" xfId="0" applyFont="1" applyBorder="1" applyAlignment="1">
      <alignment horizontal="right"/>
    </xf>
    <xf numFmtId="0" fontId="6" fillId="0" borderId="2" xfId="0" applyFont="1" applyBorder="1" applyAlignment="1">
      <alignment horizontal="left" vertical="center"/>
    </xf>
    <xf numFmtId="0" fontId="6" fillId="0" borderId="25" xfId="0" applyFont="1" applyBorder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right"/>
    </xf>
    <xf numFmtId="0" fontId="17" fillId="0" borderId="0" xfId="0" applyFont="1">
      <alignment vertical="center"/>
    </xf>
    <xf numFmtId="0" fontId="0" fillId="0" borderId="0" xfId="0" applyAlignment="1"/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0" fillId="0" borderId="0" xfId="0" applyFont="1" applyAlignment="1"/>
    <xf numFmtId="0" fontId="9" fillId="0" borderId="0" xfId="0" applyFont="1" applyFill="1" applyBorder="1" applyAlignment="1">
      <alignment horizontal="center" vertical="distributed"/>
    </xf>
    <xf numFmtId="38" fontId="10" fillId="0" borderId="0" xfId="0" applyNumberFormat="1" applyFont="1" applyAlignment="1"/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right" vertical="center"/>
    </xf>
    <xf numFmtId="0" fontId="4" fillId="0" borderId="0" xfId="0" applyFont="1" applyAlignment="1"/>
    <xf numFmtId="0" fontId="5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0" xfId="0" applyFont="1" applyBorder="1" applyAlignment="1"/>
    <xf numFmtId="0" fontId="9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5" fillId="0" borderId="0" xfId="0" applyFont="1" applyAlignme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4" fillId="0" borderId="1" xfId="0" applyFont="1" applyBorder="1" applyAlignment="1"/>
    <xf numFmtId="0" fontId="6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/>
    </xf>
    <xf numFmtId="0" fontId="6" fillId="0" borderId="25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3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76" fontId="5" fillId="0" borderId="0" xfId="0" applyNumberFormat="1" applyFont="1" applyBorder="1" applyAlignment="1">
      <alignment horizontal="right" vertical="center"/>
    </xf>
    <xf numFmtId="177" fontId="6" fillId="0" borderId="0" xfId="2" applyNumberFormat="1" applyFont="1" applyFill="1" applyBorder="1" applyAlignment="1">
      <alignment horizontal="right" vertical="center"/>
    </xf>
    <xf numFmtId="177" fontId="6" fillId="0" borderId="0" xfId="3" applyNumberFormat="1" applyFont="1" applyFill="1" applyBorder="1" applyAlignment="1">
      <alignment horizontal="right" vertical="center"/>
    </xf>
    <xf numFmtId="40" fontId="9" fillId="0" borderId="0" xfId="10" applyNumberFormat="1" applyFont="1" applyBorder="1" applyAlignment="1">
      <alignment horizontal="right" vertical="center"/>
    </xf>
    <xf numFmtId="40" fontId="6" fillId="0" borderId="0" xfId="10" applyNumberFormat="1" applyFont="1" applyBorder="1" applyAlignment="1">
      <alignment horizontal="right" vertical="center"/>
    </xf>
    <xf numFmtId="38" fontId="9" fillId="0" borderId="0" xfId="10" applyFont="1" applyBorder="1" applyAlignment="1">
      <alignment horizontal="right" vertical="center"/>
    </xf>
    <xf numFmtId="38" fontId="6" fillId="0" borderId="0" xfId="10" applyFont="1" applyBorder="1" applyAlignment="1">
      <alignment horizontal="right" vertical="center"/>
    </xf>
    <xf numFmtId="0" fontId="0" fillId="2" borderId="0" xfId="0" applyFill="1" applyAlignment="1">
      <alignment horizontal="center" vertical="center"/>
    </xf>
    <xf numFmtId="38" fontId="6" fillId="0" borderId="1" xfId="10" applyFont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justify"/>
    </xf>
    <xf numFmtId="38" fontId="9" fillId="0" borderId="0" xfId="2" applyFont="1" applyAlignment="1">
      <alignment horizontal="right" vertical="center"/>
    </xf>
    <xf numFmtId="3" fontId="9" fillId="0" borderId="0" xfId="2" applyNumberFormat="1" applyFont="1" applyAlignment="1">
      <alignment horizontal="right" vertical="center"/>
    </xf>
    <xf numFmtId="178" fontId="6" fillId="0" borderId="0" xfId="0" applyNumberFormat="1" applyFont="1" applyAlignment="1">
      <alignment horizontal="right" vertical="center"/>
    </xf>
    <xf numFmtId="38" fontId="6" fillId="0" borderId="0" xfId="0" applyNumberFormat="1" applyFont="1" applyAlignment="1">
      <alignment vertical="center"/>
    </xf>
    <xf numFmtId="38" fontId="6" fillId="0" borderId="0" xfId="2" applyNumberFormat="1" applyFont="1" applyAlignment="1">
      <alignment horizontal="right" vertical="center"/>
    </xf>
    <xf numFmtId="38" fontId="5" fillId="0" borderId="1" xfId="3" applyFont="1" applyBorder="1" applyAlignment="1">
      <alignment horizontal="right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38" fontId="13" fillId="0" borderId="4" xfId="3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38" fontId="6" fillId="0" borderId="0" xfId="2" applyNumberFormat="1" applyFont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40" fontId="6" fillId="0" borderId="0" xfId="3" applyNumberFormat="1" applyFont="1" applyBorder="1" applyAlignment="1">
      <alignment horizontal="right" vertical="center"/>
    </xf>
    <xf numFmtId="177" fontId="6" fillId="0" borderId="0" xfId="2" applyNumberFormat="1" applyFont="1" applyBorder="1" applyAlignment="1">
      <alignment horizontal="right" vertical="center"/>
    </xf>
    <xf numFmtId="177" fontId="6" fillId="0" borderId="0" xfId="3" applyNumberFormat="1" applyFont="1" applyBorder="1" applyAlignment="1">
      <alignment horizontal="right" vertical="center"/>
    </xf>
    <xf numFmtId="38" fontId="6" fillId="0" borderId="0" xfId="3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38" fontId="6" fillId="0" borderId="1" xfId="3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vertical="center" textRotation="255"/>
    </xf>
    <xf numFmtId="0" fontId="6" fillId="0" borderId="10" xfId="0" applyFont="1" applyBorder="1" applyAlignment="1">
      <alignment vertical="center" textRotation="255"/>
    </xf>
    <xf numFmtId="0" fontId="0" fillId="0" borderId="20" xfId="0" applyBorder="1" applyAlignment="1">
      <alignment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vertical="center" textRotation="255"/>
    </xf>
    <xf numFmtId="0" fontId="6" fillId="0" borderId="20" xfId="0" applyFont="1" applyBorder="1" applyAlignment="1">
      <alignment vertical="center" textRotation="255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textRotation="255"/>
    </xf>
    <xf numFmtId="0" fontId="16" fillId="0" borderId="10" xfId="0" applyFont="1" applyBorder="1" applyAlignment="1">
      <alignment horizontal="center" vertical="center" textRotation="255"/>
    </xf>
    <xf numFmtId="0" fontId="16" fillId="0" borderId="25" xfId="0" applyFont="1" applyBorder="1" applyAlignment="1">
      <alignment horizontal="center" vertical="center" textRotation="255"/>
    </xf>
  </cellXfs>
  <cellStyles count="11">
    <cellStyle name="パーセント 2" xfId="5"/>
    <cellStyle name="桁区切り" xfId="10" builtinId="6"/>
    <cellStyle name="桁区切り 2" xfId="2"/>
    <cellStyle name="桁区切り 3" xfId="3"/>
    <cellStyle name="桁区切り 3 2" xfId="6"/>
    <cellStyle name="桁区切り 4" xfId="4"/>
    <cellStyle name="標準" xfId="0" builtinId="0"/>
    <cellStyle name="標準 2" xfId="1"/>
    <cellStyle name="標準 2 2" xfId="7"/>
    <cellStyle name="標準 2 2 2" xfId="8"/>
    <cellStyle name="標準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27"/>
  <sheetViews>
    <sheetView tabSelected="1" zoomScaleNormal="100" zoomScaleSheetLayoutView="100" workbookViewId="0">
      <selection sqref="A1:F1"/>
    </sheetView>
  </sheetViews>
  <sheetFormatPr defaultColWidth="9.109375" defaultRowHeight="13.2" x14ac:dyDescent="0.2"/>
  <cols>
    <col min="1" max="1" width="21.44140625" style="4" customWidth="1"/>
    <col min="2" max="6" width="14.33203125" style="4" customWidth="1"/>
    <col min="7" max="7" width="11.5546875" style="4" bestFit="1" customWidth="1"/>
    <col min="8" max="16384" width="9.109375" style="4"/>
  </cols>
  <sheetData>
    <row r="1" spans="1:8" s="44" customFormat="1" ht="16.2" x14ac:dyDescent="0.2">
      <c r="A1" s="126" t="s">
        <v>58</v>
      </c>
      <c r="B1" s="126"/>
      <c r="C1" s="126"/>
      <c r="D1" s="126"/>
      <c r="E1" s="126"/>
      <c r="F1" s="126"/>
    </row>
    <row r="2" spans="1:8" s="49" customFormat="1" ht="13.5" customHeight="1" thickBot="1" x14ac:dyDescent="0.2">
      <c r="A2" s="45"/>
      <c r="B2" s="46"/>
      <c r="C2" s="46"/>
      <c r="D2" s="46"/>
      <c r="E2" s="46"/>
      <c r="F2" s="47" t="s">
        <v>0</v>
      </c>
      <c r="G2" s="48"/>
    </row>
    <row r="3" spans="1:8" s="55" customFormat="1" ht="30" customHeight="1" x14ac:dyDescent="0.2">
      <c r="A3" s="50" t="s">
        <v>101</v>
      </c>
      <c r="B3" s="51" t="s">
        <v>125</v>
      </c>
      <c r="C3" s="52" t="s">
        <v>114</v>
      </c>
      <c r="D3" s="52" t="s">
        <v>126</v>
      </c>
      <c r="E3" s="52" t="s">
        <v>116</v>
      </c>
      <c r="F3" s="53" t="s">
        <v>127</v>
      </c>
      <c r="G3" s="54"/>
    </row>
    <row r="4" spans="1:8" s="55" customFormat="1" ht="15" customHeight="1" x14ac:dyDescent="0.2">
      <c r="A4" s="56" t="s">
        <v>128</v>
      </c>
      <c r="B4" s="5">
        <f>SUM(B5:B25)</f>
        <v>70975538</v>
      </c>
      <c r="C4" s="6">
        <f>SUM(C5:C25)</f>
        <v>70022857</v>
      </c>
      <c r="D4" s="6">
        <f>SUM(D5:D25)</f>
        <v>67154400</v>
      </c>
      <c r="E4" s="6">
        <f>SUM(E5:E25)</f>
        <v>69606545</v>
      </c>
      <c r="F4" s="6">
        <f>SUM(F5:F25)</f>
        <v>73235622</v>
      </c>
      <c r="G4" s="54"/>
      <c r="H4" s="57"/>
    </row>
    <row r="5" spans="1:8" s="55" customFormat="1" ht="15" customHeight="1" x14ac:dyDescent="0.2">
      <c r="A5" s="58" t="s">
        <v>1</v>
      </c>
      <c r="B5" s="7">
        <v>37248153</v>
      </c>
      <c r="C5" s="8">
        <v>38097078</v>
      </c>
      <c r="D5" s="8">
        <v>37235126</v>
      </c>
      <c r="E5" s="8">
        <v>38294322</v>
      </c>
      <c r="F5" s="8">
        <v>38511695</v>
      </c>
      <c r="G5" s="54"/>
    </row>
    <row r="6" spans="1:8" s="55" customFormat="1" ht="15" customHeight="1" x14ac:dyDescent="0.2">
      <c r="A6" s="58" t="s">
        <v>2</v>
      </c>
      <c r="B6" s="7">
        <v>264004</v>
      </c>
      <c r="C6" s="8">
        <v>260259</v>
      </c>
      <c r="D6" s="8">
        <v>261588</v>
      </c>
      <c r="E6" s="8">
        <v>262746</v>
      </c>
      <c r="F6" s="8">
        <v>264880</v>
      </c>
      <c r="G6" s="54"/>
    </row>
    <row r="7" spans="1:8" s="55" customFormat="1" ht="15" customHeight="1" x14ac:dyDescent="0.2">
      <c r="A7" s="58" t="s">
        <v>3</v>
      </c>
      <c r="B7" s="7">
        <v>250198</v>
      </c>
      <c r="C7" s="8">
        <v>69027</v>
      </c>
      <c r="D7" s="8">
        <v>73450</v>
      </c>
      <c r="E7" s="8">
        <v>77854</v>
      </c>
      <c r="F7" s="8">
        <v>58622</v>
      </c>
      <c r="G7" s="54"/>
    </row>
    <row r="8" spans="1:8" s="55" customFormat="1" ht="15" customHeight="1" x14ac:dyDescent="0.2">
      <c r="A8" s="58" t="s">
        <v>4</v>
      </c>
      <c r="B8" s="7">
        <v>300765</v>
      </c>
      <c r="C8" s="8">
        <v>225311</v>
      </c>
      <c r="D8" s="8">
        <v>302551</v>
      </c>
      <c r="E8" s="8">
        <v>259299</v>
      </c>
      <c r="F8" s="8">
        <v>291535</v>
      </c>
      <c r="G8" s="54"/>
    </row>
    <row r="9" spans="1:8" s="55" customFormat="1" ht="15" customHeight="1" x14ac:dyDescent="0.2">
      <c r="A9" s="59" t="s">
        <v>5</v>
      </c>
      <c r="B9" s="7">
        <v>296252</v>
      </c>
      <c r="C9" s="9">
        <v>131018</v>
      </c>
      <c r="D9" s="9">
        <v>303288</v>
      </c>
      <c r="E9" s="9">
        <v>211351</v>
      </c>
      <c r="F9" s="9">
        <v>179909</v>
      </c>
      <c r="G9" s="54"/>
    </row>
    <row r="10" spans="1:8" s="55" customFormat="1" ht="15" customHeight="1" x14ac:dyDescent="0.2">
      <c r="A10" s="58" t="s">
        <v>6</v>
      </c>
      <c r="B10" s="7">
        <v>4205452</v>
      </c>
      <c r="C10" s="8">
        <v>3717643</v>
      </c>
      <c r="D10" s="8">
        <v>3764309</v>
      </c>
      <c r="E10" s="8">
        <v>3211430</v>
      </c>
      <c r="F10" s="8">
        <v>3073721</v>
      </c>
      <c r="G10" s="54"/>
    </row>
    <row r="11" spans="1:8" s="55" customFormat="1" ht="15" customHeight="1" x14ac:dyDescent="0.2">
      <c r="A11" s="60" t="s">
        <v>129</v>
      </c>
      <c r="B11" s="7">
        <v>118210</v>
      </c>
      <c r="C11" s="9">
        <v>118670</v>
      </c>
      <c r="D11" s="9">
        <v>149362</v>
      </c>
      <c r="E11" s="9">
        <v>155205</v>
      </c>
      <c r="F11" s="9">
        <v>77680</v>
      </c>
      <c r="G11" s="54"/>
    </row>
    <row r="12" spans="1:8" s="55" customFormat="1" ht="15" customHeight="1" x14ac:dyDescent="0.2">
      <c r="A12" s="60" t="s">
        <v>130</v>
      </c>
      <c r="B12" s="7" t="s">
        <v>131</v>
      </c>
      <c r="C12" s="8" t="s">
        <v>54</v>
      </c>
      <c r="D12" s="8" t="s">
        <v>54</v>
      </c>
      <c r="E12" s="8" t="s">
        <v>54</v>
      </c>
      <c r="F12" s="9">
        <v>27244</v>
      </c>
      <c r="G12" s="54"/>
    </row>
    <row r="13" spans="1:8" s="55" customFormat="1" ht="15" customHeight="1" x14ac:dyDescent="0.2">
      <c r="A13" s="58" t="s">
        <v>7</v>
      </c>
      <c r="B13" s="7">
        <v>94092</v>
      </c>
      <c r="C13" s="8">
        <v>95065</v>
      </c>
      <c r="D13" s="8">
        <v>113421</v>
      </c>
      <c r="E13" s="8">
        <v>123129</v>
      </c>
      <c r="F13" s="8">
        <v>475047</v>
      </c>
      <c r="G13" s="54"/>
    </row>
    <row r="14" spans="1:8" s="55" customFormat="1" ht="15" customHeight="1" x14ac:dyDescent="0.2">
      <c r="A14" s="58" t="s">
        <v>8</v>
      </c>
      <c r="B14" s="7">
        <v>57860</v>
      </c>
      <c r="C14" s="8">
        <v>47533</v>
      </c>
      <c r="D14" s="8">
        <v>49380</v>
      </c>
      <c r="E14" s="8">
        <v>41042</v>
      </c>
      <c r="F14" s="8">
        <v>39534</v>
      </c>
      <c r="G14" s="54"/>
    </row>
    <row r="15" spans="1:8" s="55" customFormat="1" ht="15" customHeight="1" x14ac:dyDescent="0.2">
      <c r="A15" s="59" t="s">
        <v>132</v>
      </c>
      <c r="B15" s="7">
        <v>20105</v>
      </c>
      <c r="C15" s="9">
        <v>18641</v>
      </c>
      <c r="D15" s="9">
        <v>19436</v>
      </c>
      <c r="E15" s="9">
        <v>18561</v>
      </c>
      <c r="F15" s="9">
        <v>17767</v>
      </c>
      <c r="G15" s="54"/>
    </row>
    <row r="16" spans="1:8" s="55" customFormat="1" ht="15" customHeight="1" x14ac:dyDescent="0.2">
      <c r="A16" s="58" t="s">
        <v>9</v>
      </c>
      <c r="B16" s="7">
        <v>727535</v>
      </c>
      <c r="C16" s="8">
        <v>791653</v>
      </c>
      <c r="D16" s="8">
        <v>842524</v>
      </c>
      <c r="E16" s="8">
        <v>974832</v>
      </c>
      <c r="F16" s="8">
        <v>771272</v>
      </c>
      <c r="G16" s="54"/>
    </row>
    <row r="17" spans="1:7" s="55" customFormat="1" ht="15" customHeight="1" x14ac:dyDescent="0.2">
      <c r="A17" s="58" t="s">
        <v>10</v>
      </c>
      <c r="B17" s="7">
        <v>1016964</v>
      </c>
      <c r="C17" s="8">
        <v>1032793</v>
      </c>
      <c r="D17" s="8">
        <v>1089311</v>
      </c>
      <c r="E17" s="8">
        <v>1132219</v>
      </c>
      <c r="F17" s="8">
        <v>1140591</v>
      </c>
      <c r="G17" s="54"/>
    </row>
    <row r="18" spans="1:7" s="55" customFormat="1" ht="15" customHeight="1" x14ac:dyDescent="0.2">
      <c r="A18" s="58" t="s">
        <v>11</v>
      </c>
      <c r="B18" s="7">
        <v>10370428</v>
      </c>
      <c r="C18" s="8">
        <v>10862829</v>
      </c>
      <c r="D18" s="8">
        <v>10954755</v>
      </c>
      <c r="E18" s="8">
        <v>10809782</v>
      </c>
      <c r="F18" s="8">
        <v>11571285</v>
      </c>
      <c r="G18" s="54"/>
    </row>
    <row r="19" spans="1:7" s="55" customFormat="1" ht="15" customHeight="1" x14ac:dyDescent="0.2">
      <c r="A19" s="58" t="s">
        <v>12</v>
      </c>
      <c r="B19" s="7">
        <v>7715431</v>
      </c>
      <c r="C19" s="8">
        <v>7998893</v>
      </c>
      <c r="D19" s="8">
        <v>8283718</v>
      </c>
      <c r="E19" s="8">
        <v>8486890</v>
      </c>
      <c r="F19" s="8">
        <v>9097770</v>
      </c>
      <c r="G19" s="54"/>
    </row>
    <row r="20" spans="1:7" s="55" customFormat="1" ht="15" customHeight="1" x14ac:dyDescent="0.2">
      <c r="A20" s="58" t="s">
        <v>13</v>
      </c>
      <c r="B20" s="7">
        <v>102319</v>
      </c>
      <c r="C20" s="8">
        <v>155639</v>
      </c>
      <c r="D20" s="8">
        <v>101710</v>
      </c>
      <c r="E20" s="8">
        <v>1106922</v>
      </c>
      <c r="F20" s="8">
        <v>218210</v>
      </c>
      <c r="G20" s="54"/>
    </row>
    <row r="21" spans="1:7" s="55" customFormat="1" ht="15" customHeight="1" x14ac:dyDescent="0.2">
      <c r="A21" s="58" t="s">
        <v>14</v>
      </c>
      <c r="B21" s="7">
        <v>31688</v>
      </c>
      <c r="C21" s="8">
        <v>40215</v>
      </c>
      <c r="D21" s="8">
        <v>37671</v>
      </c>
      <c r="E21" s="8">
        <v>53155</v>
      </c>
      <c r="F21" s="8">
        <v>327091</v>
      </c>
      <c r="G21" s="54"/>
    </row>
    <row r="22" spans="1:7" s="55" customFormat="1" ht="15" customHeight="1" x14ac:dyDescent="0.2">
      <c r="A22" s="58" t="s">
        <v>15</v>
      </c>
      <c r="B22" s="7">
        <v>357302</v>
      </c>
      <c r="C22" s="9">
        <v>1698739</v>
      </c>
      <c r="D22" s="9">
        <v>55812</v>
      </c>
      <c r="E22" s="9">
        <v>49811</v>
      </c>
      <c r="F22" s="9">
        <v>2847955</v>
      </c>
      <c r="G22" s="54"/>
    </row>
    <row r="23" spans="1:7" s="55" customFormat="1" ht="15" customHeight="1" x14ac:dyDescent="0.2">
      <c r="A23" s="58" t="s">
        <v>16</v>
      </c>
      <c r="B23" s="7">
        <v>1504878</v>
      </c>
      <c r="C23" s="8">
        <v>1453669</v>
      </c>
      <c r="D23" s="8">
        <v>1284669</v>
      </c>
      <c r="E23" s="8">
        <v>1827520</v>
      </c>
      <c r="F23" s="8">
        <v>1903057</v>
      </c>
      <c r="G23" s="54"/>
    </row>
    <row r="24" spans="1:7" s="55" customFormat="1" ht="15" customHeight="1" x14ac:dyDescent="0.2">
      <c r="A24" s="58" t="s">
        <v>17</v>
      </c>
      <c r="B24" s="7">
        <v>632502</v>
      </c>
      <c r="C24" s="8">
        <v>701582</v>
      </c>
      <c r="D24" s="8">
        <v>771019</v>
      </c>
      <c r="E24" s="8">
        <v>675675</v>
      </c>
      <c r="F24" s="8">
        <v>634857</v>
      </c>
      <c r="G24" s="54"/>
    </row>
    <row r="25" spans="1:7" s="66" customFormat="1" ht="13.5" customHeight="1" thickBot="1" x14ac:dyDescent="0.2">
      <c r="A25" s="61" t="s">
        <v>18</v>
      </c>
      <c r="B25" s="10">
        <v>5661400</v>
      </c>
      <c r="C25" s="11">
        <v>2506600</v>
      </c>
      <c r="D25" s="11">
        <v>1461300</v>
      </c>
      <c r="E25" s="11">
        <v>1834800</v>
      </c>
      <c r="F25" s="11">
        <v>1705900</v>
      </c>
      <c r="G25" s="64"/>
    </row>
    <row r="26" spans="1:7" s="13" customFormat="1" ht="13.5" customHeight="1" x14ac:dyDescent="0.15">
      <c r="A26" s="62"/>
      <c r="B26" s="63"/>
      <c r="C26" s="63"/>
      <c r="D26" s="64"/>
      <c r="E26" s="64"/>
      <c r="F26" s="65" t="s">
        <v>102</v>
      </c>
      <c r="G26" s="12"/>
    </row>
    <row r="27" spans="1:7" x14ac:dyDescent="0.2">
      <c r="A27" s="104"/>
      <c r="B27" s="105"/>
      <c r="C27" s="105"/>
      <c r="D27" s="105"/>
      <c r="E27" s="105"/>
      <c r="F27" s="63"/>
    </row>
  </sheetData>
  <mergeCells count="1">
    <mergeCell ref="A1:F1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&amp;R&amp;A&amp;F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4"/>
  <sheetViews>
    <sheetView zoomScaleNormal="100" zoomScaleSheetLayoutView="100" workbookViewId="0">
      <selection sqref="A1:F1"/>
    </sheetView>
  </sheetViews>
  <sheetFormatPr defaultRowHeight="12" x14ac:dyDescent="0.15"/>
  <cols>
    <col min="1" max="1" width="23.109375" bestFit="1" customWidth="1"/>
    <col min="2" max="6" width="14.33203125" customWidth="1"/>
  </cols>
  <sheetData>
    <row r="1" spans="1:6" ht="16.2" x14ac:dyDescent="0.15">
      <c r="A1" s="162" t="s">
        <v>173</v>
      </c>
      <c r="B1" s="162"/>
      <c r="C1" s="162"/>
      <c r="D1" s="162"/>
      <c r="E1" s="162"/>
      <c r="F1" s="162"/>
    </row>
    <row r="2" spans="1:6" ht="13.5" customHeight="1" thickBot="1" x14ac:dyDescent="0.2">
      <c r="A2" s="33" t="s">
        <v>73</v>
      </c>
      <c r="B2" s="33"/>
      <c r="C2" s="1"/>
      <c r="D2" s="1"/>
      <c r="E2" s="1"/>
      <c r="F2" s="1" t="s">
        <v>74</v>
      </c>
    </row>
    <row r="3" spans="1:6" ht="15" customHeight="1" x14ac:dyDescent="0.15">
      <c r="A3" s="103" t="s">
        <v>75</v>
      </c>
      <c r="B3" s="34" t="s">
        <v>174</v>
      </c>
      <c r="C3" s="35" t="s">
        <v>122</v>
      </c>
      <c r="D3" s="36" t="s">
        <v>123</v>
      </c>
      <c r="E3" s="36" t="s">
        <v>175</v>
      </c>
      <c r="F3" s="125" t="s">
        <v>176</v>
      </c>
    </row>
    <row r="4" spans="1:6" ht="15" customHeight="1" x14ac:dyDescent="0.15">
      <c r="A4" s="2" t="s">
        <v>76</v>
      </c>
      <c r="B4" s="95">
        <f t="shared" ref="B4:F4" si="0">B5+B18</f>
        <v>728226.0199999999</v>
      </c>
      <c r="C4" s="95">
        <f t="shared" si="0"/>
        <v>748279.20000000007</v>
      </c>
      <c r="D4" s="95">
        <f t="shared" si="0"/>
        <v>753587.98999999987</v>
      </c>
      <c r="E4" s="95">
        <f t="shared" si="0"/>
        <v>753430.49999999988</v>
      </c>
      <c r="F4" s="95">
        <f t="shared" si="0"/>
        <v>755522.69</v>
      </c>
    </row>
    <row r="5" spans="1:6" ht="15" customHeight="1" x14ac:dyDescent="0.15">
      <c r="A5" s="37" t="s">
        <v>77</v>
      </c>
      <c r="B5" s="96">
        <f t="shared" ref="B5:F5" si="1">B6+B11</f>
        <v>707035.82</v>
      </c>
      <c r="C5" s="96">
        <f t="shared" si="1"/>
        <v>723178.9</v>
      </c>
      <c r="D5" s="96">
        <f t="shared" si="1"/>
        <v>727479.1399999999</v>
      </c>
      <c r="E5" s="96">
        <f t="shared" si="1"/>
        <v>730077.0199999999</v>
      </c>
      <c r="F5" s="96">
        <f t="shared" si="1"/>
        <v>731281.86</v>
      </c>
    </row>
    <row r="6" spans="1:6" ht="15" customHeight="1" x14ac:dyDescent="0.15">
      <c r="A6" s="37" t="s">
        <v>78</v>
      </c>
      <c r="B6" s="96">
        <v>76033.42</v>
      </c>
      <c r="C6" s="96">
        <v>76014.920000000013</v>
      </c>
      <c r="D6" s="96">
        <v>78819.97</v>
      </c>
      <c r="E6" s="96">
        <v>78819.97</v>
      </c>
      <c r="F6" s="96">
        <v>76613.290000000008</v>
      </c>
    </row>
    <row r="7" spans="1:6" ht="15" customHeight="1" x14ac:dyDescent="0.15">
      <c r="A7" s="37" t="s">
        <v>79</v>
      </c>
      <c r="B7" s="96">
        <v>37695.11</v>
      </c>
      <c r="C7" s="96">
        <v>33018.550000000003</v>
      </c>
      <c r="D7" s="96">
        <v>35823.599999999999</v>
      </c>
      <c r="E7" s="96">
        <v>35823.599999999999</v>
      </c>
      <c r="F7" s="96">
        <v>33615.870000000003</v>
      </c>
    </row>
    <row r="8" spans="1:6" ht="15" customHeight="1" x14ac:dyDescent="0.15">
      <c r="A8" s="37" t="s">
        <v>80</v>
      </c>
      <c r="B8" s="96">
        <v>59.39</v>
      </c>
      <c r="C8" s="96">
        <v>4717.45</v>
      </c>
      <c r="D8" s="96">
        <v>4717.45</v>
      </c>
      <c r="E8" s="96">
        <v>4717.45</v>
      </c>
      <c r="F8" s="96">
        <v>4717.45</v>
      </c>
    </row>
    <row r="9" spans="1:6" ht="15" customHeight="1" x14ac:dyDescent="0.15">
      <c r="A9" s="37" t="s">
        <v>81</v>
      </c>
      <c r="B9" s="96">
        <v>1678.05</v>
      </c>
      <c r="C9" s="96">
        <v>1678.05</v>
      </c>
      <c r="D9" s="96">
        <v>1678.05</v>
      </c>
      <c r="E9" s="96">
        <v>1678.05</v>
      </c>
      <c r="F9" s="96">
        <v>1678.05</v>
      </c>
    </row>
    <row r="10" spans="1:6" ht="15" customHeight="1" x14ac:dyDescent="0.15">
      <c r="A10" s="37" t="s">
        <v>82</v>
      </c>
      <c r="B10" s="96">
        <v>36600.870000000003</v>
      </c>
      <c r="C10" s="96">
        <v>36600.870000000003</v>
      </c>
      <c r="D10" s="96">
        <v>36600.870000000003</v>
      </c>
      <c r="E10" s="96">
        <v>36600.870000000003</v>
      </c>
      <c r="F10" s="96">
        <v>36601.919999999998</v>
      </c>
    </row>
    <row r="11" spans="1:6" ht="15" customHeight="1" x14ac:dyDescent="0.15">
      <c r="A11" s="37" t="s">
        <v>83</v>
      </c>
      <c r="B11" s="96">
        <v>631002.39999999991</v>
      </c>
      <c r="C11" s="96">
        <v>647163.98</v>
      </c>
      <c r="D11" s="96">
        <v>648659.16999999993</v>
      </c>
      <c r="E11" s="96">
        <v>651257.04999999993</v>
      </c>
      <c r="F11" s="96">
        <v>654668.56999999995</v>
      </c>
    </row>
    <row r="12" spans="1:6" ht="15" customHeight="1" x14ac:dyDescent="0.15">
      <c r="A12" s="37" t="s">
        <v>84</v>
      </c>
      <c r="B12" s="96">
        <v>258145.74</v>
      </c>
      <c r="C12" s="96">
        <v>258145.74</v>
      </c>
      <c r="D12" s="96">
        <v>258145.74</v>
      </c>
      <c r="E12" s="96">
        <v>258145.74</v>
      </c>
      <c r="F12" s="96">
        <v>258145.74</v>
      </c>
    </row>
    <row r="13" spans="1:6" ht="15" customHeight="1" x14ac:dyDescent="0.15">
      <c r="A13" s="37" t="s">
        <v>85</v>
      </c>
      <c r="B13" s="96">
        <v>33887.79</v>
      </c>
      <c r="C13" s="96">
        <v>33887.79</v>
      </c>
      <c r="D13" s="96">
        <v>32367.13</v>
      </c>
      <c r="E13" s="96">
        <v>32367.13</v>
      </c>
      <c r="F13" s="96">
        <v>32367.13</v>
      </c>
    </row>
    <row r="14" spans="1:6" ht="15" customHeight="1" x14ac:dyDescent="0.15">
      <c r="A14" s="37" t="s">
        <v>86</v>
      </c>
      <c r="B14" s="96">
        <v>4609.49</v>
      </c>
      <c r="C14" s="96">
        <v>4514.18</v>
      </c>
      <c r="D14" s="96">
        <v>4514.18</v>
      </c>
      <c r="E14" s="96">
        <v>4514.18</v>
      </c>
      <c r="F14" s="96">
        <v>4514.18</v>
      </c>
    </row>
    <row r="15" spans="1:6" ht="15" customHeight="1" x14ac:dyDescent="0.15">
      <c r="A15" s="37" t="s">
        <v>87</v>
      </c>
      <c r="B15" s="96">
        <v>35963.480000000003</v>
      </c>
      <c r="C15" s="96">
        <v>35061.24</v>
      </c>
      <c r="D15" s="96">
        <v>32853.51</v>
      </c>
      <c r="E15" s="96">
        <v>32853.51</v>
      </c>
      <c r="F15" s="96">
        <v>32853.51</v>
      </c>
    </row>
    <row r="16" spans="1:6" ht="15" customHeight="1" x14ac:dyDescent="0.15">
      <c r="A16" s="37" t="s">
        <v>88</v>
      </c>
      <c r="B16" s="96">
        <v>154417.44</v>
      </c>
      <c r="C16" s="96">
        <v>171590.44</v>
      </c>
      <c r="D16" s="96">
        <v>176471.4</v>
      </c>
      <c r="E16" s="96">
        <v>179069.28</v>
      </c>
      <c r="F16" s="96">
        <v>182480.8</v>
      </c>
    </row>
    <row r="17" spans="1:6" ht="15" customHeight="1" x14ac:dyDescent="0.15">
      <c r="A17" s="37" t="s">
        <v>82</v>
      </c>
      <c r="B17" s="96">
        <v>143978.46</v>
      </c>
      <c r="C17" s="96">
        <v>143964.59</v>
      </c>
      <c r="D17" s="96">
        <v>144307.21</v>
      </c>
      <c r="E17" s="96">
        <v>144307.21</v>
      </c>
      <c r="F17" s="96">
        <v>144307.21</v>
      </c>
    </row>
    <row r="18" spans="1:6" ht="15" customHeight="1" x14ac:dyDescent="0.15">
      <c r="A18" s="37" t="s">
        <v>89</v>
      </c>
      <c r="B18" s="96">
        <v>21190.2</v>
      </c>
      <c r="C18" s="96">
        <v>25100.3</v>
      </c>
      <c r="D18" s="96">
        <v>26108.85</v>
      </c>
      <c r="E18" s="96">
        <v>23353.48</v>
      </c>
      <c r="F18" s="96">
        <v>24240.83</v>
      </c>
    </row>
    <row r="19" spans="1:6" ht="15" customHeight="1" x14ac:dyDescent="0.15">
      <c r="A19" s="2" t="s">
        <v>90</v>
      </c>
      <c r="B19" s="95">
        <v>308406.86</v>
      </c>
      <c r="C19" s="95">
        <v>334342.69</v>
      </c>
      <c r="D19" s="95">
        <v>329950.36</v>
      </c>
      <c r="E19" s="95">
        <v>331865.38</v>
      </c>
      <c r="F19" s="95">
        <v>332729.51</v>
      </c>
    </row>
    <row r="20" spans="1:6" ht="15" customHeight="1" x14ac:dyDescent="0.15">
      <c r="A20" s="37" t="s">
        <v>77</v>
      </c>
      <c r="B20" s="96">
        <v>301522.83999999997</v>
      </c>
      <c r="C20" s="96">
        <v>326478.94</v>
      </c>
      <c r="D20" s="96">
        <v>321659.40999999997</v>
      </c>
      <c r="E20" s="96">
        <v>325776.78000000003</v>
      </c>
      <c r="F20" s="96">
        <v>326640.91000000003</v>
      </c>
    </row>
    <row r="21" spans="1:6" ht="15" customHeight="1" x14ac:dyDescent="0.15">
      <c r="A21" s="37" t="s">
        <v>78</v>
      </c>
      <c r="B21" s="96">
        <v>36702.789999999994</v>
      </c>
      <c r="C21" s="96">
        <v>46376.67</v>
      </c>
      <c r="D21" s="96">
        <v>47653.619999999995</v>
      </c>
      <c r="E21" s="96">
        <v>51622.649999999994</v>
      </c>
      <c r="F21" s="96">
        <v>53160.399999999994</v>
      </c>
    </row>
    <row r="22" spans="1:6" ht="15" customHeight="1" x14ac:dyDescent="0.15">
      <c r="A22" s="37" t="s">
        <v>79</v>
      </c>
      <c r="B22" s="96">
        <v>21244.05</v>
      </c>
      <c r="C22" s="96">
        <v>22209.98</v>
      </c>
      <c r="D22" s="96">
        <v>23527.18</v>
      </c>
      <c r="E22" s="96">
        <v>27570.400000000001</v>
      </c>
      <c r="F22" s="96">
        <v>29103.09</v>
      </c>
    </row>
    <row r="23" spans="1:6" ht="15" customHeight="1" x14ac:dyDescent="0.15">
      <c r="A23" s="37" t="s">
        <v>80</v>
      </c>
      <c r="B23" s="96">
        <v>1008.03</v>
      </c>
      <c r="C23" s="96">
        <v>9715.98</v>
      </c>
      <c r="D23" s="96">
        <v>9723.1299999999992</v>
      </c>
      <c r="E23" s="96">
        <v>9723.1299999999992</v>
      </c>
      <c r="F23" s="96">
        <v>9728.19</v>
      </c>
    </row>
    <row r="24" spans="1:6" ht="15" customHeight="1" x14ac:dyDescent="0.15">
      <c r="A24" s="37" t="s">
        <v>81</v>
      </c>
      <c r="B24" s="96">
        <v>926.39</v>
      </c>
      <c r="C24" s="96">
        <v>926.39</v>
      </c>
      <c r="D24" s="96">
        <v>926.39</v>
      </c>
      <c r="E24" s="96">
        <v>926.39</v>
      </c>
      <c r="F24" s="96">
        <v>926.39</v>
      </c>
    </row>
    <row r="25" spans="1:6" ht="15" customHeight="1" x14ac:dyDescent="0.15">
      <c r="A25" s="37" t="s">
        <v>82</v>
      </c>
      <c r="B25" s="96">
        <v>13524.32</v>
      </c>
      <c r="C25" s="96">
        <v>13524.32</v>
      </c>
      <c r="D25" s="96">
        <v>13476.92</v>
      </c>
      <c r="E25" s="96">
        <v>13402.73</v>
      </c>
      <c r="F25" s="96">
        <v>13402.73</v>
      </c>
    </row>
    <row r="26" spans="1:6" ht="15" customHeight="1" x14ac:dyDescent="0.15">
      <c r="A26" s="37" t="s">
        <v>83</v>
      </c>
      <c r="B26" s="96">
        <v>264820.05</v>
      </c>
      <c r="C26" s="96">
        <v>280102.27</v>
      </c>
      <c r="D26" s="96">
        <v>274005.78999999998</v>
      </c>
      <c r="E26" s="96">
        <v>274154.13</v>
      </c>
      <c r="F26" s="96">
        <v>273480.51</v>
      </c>
    </row>
    <row r="27" spans="1:6" ht="15" customHeight="1" x14ac:dyDescent="0.15">
      <c r="A27" s="37" t="s">
        <v>84</v>
      </c>
      <c r="B27" s="96">
        <v>160164.1</v>
      </c>
      <c r="C27" s="96">
        <v>161563.64000000001</v>
      </c>
      <c r="D27" s="96">
        <v>161557.64000000001</v>
      </c>
      <c r="E27" s="96">
        <v>161557.64000000001</v>
      </c>
      <c r="F27" s="96">
        <v>161557.64000000001</v>
      </c>
    </row>
    <row r="28" spans="1:6" ht="15" customHeight="1" x14ac:dyDescent="0.15">
      <c r="A28" s="37" t="s">
        <v>85</v>
      </c>
      <c r="B28" s="96">
        <v>29617.88</v>
      </c>
      <c r="C28" s="96">
        <v>40434.33</v>
      </c>
      <c r="D28" s="96">
        <v>36410.49</v>
      </c>
      <c r="E28" s="96">
        <v>36410.49</v>
      </c>
      <c r="F28" s="96">
        <v>36410.49</v>
      </c>
    </row>
    <row r="29" spans="1:6" ht="15" customHeight="1" x14ac:dyDescent="0.15">
      <c r="A29" s="37" t="s">
        <v>86</v>
      </c>
      <c r="B29" s="96">
        <v>5298.5</v>
      </c>
      <c r="C29" s="96">
        <v>5298.5</v>
      </c>
      <c r="D29" s="96">
        <v>5298.5</v>
      </c>
      <c r="E29" s="96">
        <v>5298.5</v>
      </c>
      <c r="F29" s="96">
        <v>5298.5</v>
      </c>
    </row>
    <row r="30" spans="1:6" ht="15" customHeight="1" x14ac:dyDescent="0.15">
      <c r="A30" s="37" t="s">
        <v>87</v>
      </c>
      <c r="B30" s="96">
        <v>30636.99</v>
      </c>
      <c r="C30" s="96">
        <v>33704.86</v>
      </c>
      <c r="D30" s="96">
        <v>31013.32</v>
      </c>
      <c r="E30" s="96">
        <v>31013.32</v>
      </c>
      <c r="F30" s="96">
        <v>31013.32</v>
      </c>
    </row>
    <row r="31" spans="1:6" ht="15" customHeight="1" x14ac:dyDescent="0.15">
      <c r="A31" s="37" t="s">
        <v>88</v>
      </c>
      <c r="B31" s="96">
        <v>330.24</v>
      </c>
      <c r="C31" s="96">
        <v>333.33</v>
      </c>
      <c r="D31" s="96">
        <v>333.33</v>
      </c>
      <c r="E31" s="96">
        <v>342.55</v>
      </c>
      <c r="F31" s="96">
        <v>340.85</v>
      </c>
    </row>
    <row r="32" spans="1:6" ht="15" customHeight="1" x14ac:dyDescent="0.15">
      <c r="A32" s="37" t="s">
        <v>82</v>
      </c>
      <c r="B32" s="96">
        <v>38772.339999999997</v>
      </c>
      <c r="C32" s="96">
        <v>38767.61</v>
      </c>
      <c r="D32" s="96">
        <v>39392.51</v>
      </c>
      <c r="E32" s="96">
        <v>39531.629999999997</v>
      </c>
      <c r="F32" s="96">
        <v>38859.71</v>
      </c>
    </row>
    <row r="33" spans="1:6" ht="15" customHeight="1" thickBot="1" x14ac:dyDescent="0.2">
      <c r="A33" s="37" t="s">
        <v>89</v>
      </c>
      <c r="B33" s="96">
        <v>6884.02</v>
      </c>
      <c r="C33" s="96">
        <v>7863.75</v>
      </c>
      <c r="D33" s="96">
        <v>8290.9500000000007</v>
      </c>
      <c r="E33" s="96">
        <v>6088.6</v>
      </c>
      <c r="F33" s="96">
        <v>6088.6</v>
      </c>
    </row>
    <row r="34" spans="1:6" ht="13.5" customHeight="1" x14ac:dyDescent="0.15">
      <c r="A34" s="38"/>
      <c r="B34" s="38"/>
      <c r="C34" s="38"/>
      <c r="D34" s="38"/>
      <c r="E34" s="38"/>
      <c r="F34" s="38" t="s">
        <v>91</v>
      </c>
    </row>
  </sheetData>
  <mergeCells count="1">
    <mergeCell ref="A1:F1"/>
  </mergeCells>
  <phoneticPr fontId="1"/>
  <pageMargins left="0.7" right="0.7" top="0.75" bottom="0.75" header="0.3" footer="0.3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16"/>
  <sheetViews>
    <sheetView zoomScaleNormal="100" zoomScaleSheetLayoutView="100" workbookViewId="0">
      <selection activeCell="B1" sqref="B1:G1"/>
    </sheetView>
  </sheetViews>
  <sheetFormatPr defaultRowHeight="12" x14ac:dyDescent="0.15"/>
  <cols>
    <col min="1" max="1" width="3" customWidth="1"/>
    <col min="2" max="2" width="28.88671875" customWidth="1"/>
    <col min="3" max="3" width="17.44140625" customWidth="1"/>
    <col min="4" max="7" width="17.44140625" bestFit="1" customWidth="1"/>
  </cols>
  <sheetData>
    <row r="1" spans="1:8" ht="16.2" x14ac:dyDescent="0.15">
      <c r="B1" s="162" t="s">
        <v>177</v>
      </c>
      <c r="C1" s="162"/>
      <c r="D1" s="162"/>
      <c r="E1" s="162"/>
      <c r="F1" s="162"/>
      <c r="G1" s="162"/>
    </row>
    <row r="2" spans="1:8" ht="14.25" customHeight="1" thickBot="1" x14ac:dyDescent="0.2">
      <c r="A2" s="33" t="s">
        <v>92</v>
      </c>
      <c r="B2" s="33"/>
      <c r="C2" s="33"/>
      <c r="D2" s="1"/>
      <c r="E2" s="1"/>
      <c r="F2" s="1"/>
      <c r="G2" s="1" t="s">
        <v>74</v>
      </c>
    </row>
    <row r="3" spans="1:8" ht="15" customHeight="1" x14ac:dyDescent="0.15">
      <c r="A3" s="166" t="s">
        <v>75</v>
      </c>
      <c r="B3" s="167"/>
      <c r="C3" s="34" t="s">
        <v>178</v>
      </c>
      <c r="D3" s="39" t="s">
        <v>179</v>
      </c>
      <c r="E3" s="36" t="s">
        <v>124</v>
      </c>
      <c r="F3" s="36" t="s">
        <v>180</v>
      </c>
      <c r="G3" s="125" t="s">
        <v>176</v>
      </c>
    </row>
    <row r="4" spans="1:8" ht="15" customHeight="1" x14ac:dyDescent="0.15">
      <c r="A4" s="169" t="s">
        <v>93</v>
      </c>
      <c r="B4" s="2" t="s">
        <v>94</v>
      </c>
      <c r="C4" s="97">
        <f>SUM(C5:C12)</f>
        <v>12213115814</v>
      </c>
      <c r="D4" s="97">
        <f>SUM(D5:D12)</f>
        <v>12983054809</v>
      </c>
      <c r="E4" s="97">
        <f>SUM(E5:E12)</f>
        <v>13133416331</v>
      </c>
      <c r="F4" s="97">
        <f>SUM(F5:F12)</f>
        <v>14611698915</v>
      </c>
      <c r="G4" s="97">
        <f>SUM(G5:G12)</f>
        <v>14266774953</v>
      </c>
    </row>
    <row r="5" spans="1:8" ht="15" customHeight="1" x14ac:dyDescent="0.15">
      <c r="A5" s="170"/>
      <c r="B5" s="37" t="s">
        <v>95</v>
      </c>
      <c r="C5" s="98">
        <v>3893053805</v>
      </c>
      <c r="D5" s="98">
        <v>4072586438</v>
      </c>
      <c r="E5" s="98">
        <v>4157930349</v>
      </c>
      <c r="F5" s="98">
        <v>4499823344</v>
      </c>
      <c r="G5" s="98">
        <v>4328413347</v>
      </c>
    </row>
    <row r="6" spans="1:8" ht="15" customHeight="1" x14ac:dyDescent="0.15">
      <c r="A6" s="170"/>
      <c r="B6" s="37" t="s">
        <v>96</v>
      </c>
      <c r="C6" s="98">
        <v>4934196254</v>
      </c>
      <c r="D6" s="98">
        <v>3399352024</v>
      </c>
      <c r="E6" s="98">
        <v>3414728109</v>
      </c>
      <c r="F6" s="98">
        <v>3741272460</v>
      </c>
      <c r="G6" s="98">
        <v>3802223881</v>
      </c>
    </row>
    <row r="7" spans="1:8" ht="15" customHeight="1" x14ac:dyDescent="0.15">
      <c r="A7" s="170"/>
      <c r="B7" s="37" t="s">
        <v>97</v>
      </c>
      <c r="C7" s="98">
        <v>296310725</v>
      </c>
      <c r="D7" s="98">
        <v>293948526</v>
      </c>
      <c r="E7" s="98">
        <v>291546545</v>
      </c>
      <c r="F7" s="98">
        <v>287423395</v>
      </c>
      <c r="G7" s="98">
        <v>284582376</v>
      </c>
      <c r="H7" s="99"/>
    </row>
    <row r="8" spans="1:8" ht="15" customHeight="1" x14ac:dyDescent="0.15">
      <c r="A8" s="170"/>
      <c r="B8" s="37" t="s">
        <v>181</v>
      </c>
      <c r="C8" s="98" t="s">
        <v>54</v>
      </c>
      <c r="D8" s="98">
        <v>2000000000</v>
      </c>
      <c r="E8" s="98">
        <v>2050015000</v>
      </c>
      <c r="F8" s="98">
        <v>2451890000</v>
      </c>
      <c r="G8" s="98">
        <v>2453462778</v>
      </c>
    </row>
    <row r="9" spans="1:8" ht="15" customHeight="1" x14ac:dyDescent="0.15">
      <c r="A9" s="170"/>
      <c r="B9" s="37" t="s">
        <v>182</v>
      </c>
      <c r="C9" s="98">
        <v>3025792716</v>
      </c>
      <c r="D9" s="98">
        <v>3127740855</v>
      </c>
      <c r="E9" s="98">
        <v>3133225047</v>
      </c>
      <c r="F9" s="98">
        <v>3546997781</v>
      </c>
      <c r="G9" s="98">
        <v>1586123041</v>
      </c>
    </row>
    <row r="10" spans="1:8" ht="15" customHeight="1" x14ac:dyDescent="0.15">
      <c r="A10" s="170"/>
      <c r="B10" s="37" t="s">
        <v>183</v>
      </c>
      <c r="C10" s="98" t="s">
        <v>184</v>
      </c>
      <c r="D10" s="98" t="s">
        <v>184</v>
      </c>
      <c r="E10" s="98" t="s">
        <v>185</v>
      </c>
      <c r="F10" s="98" t="s">
        <v>184</v>
      </c>
      <c r="G10" s="98">
        <v>1737455749</v>
      </c>
    </row>
    <row r="11" spans="1:8" ht="15" customHeight="1" x14ac:dyDescent="0.15">
      <c r="A11" s="170"/>
      <c r="B11" s="37" t="s">
        <v>98</v>
      </c>
      <c r="C11" s="98">
        <v>55262163</v>
      </c>
      <c r="D11" s="98">
        <v>80964322</v>
      </c>
      <c r="E11" s="98">
        <v>77867268</v>
      </c>
      <c r="F11" s="98">
        <v>75985333</v>
      </c>
      <c r="G11" s="98">
        <v>74513781</v>
      </c>
    </row>
    <row r="12" spans="1:8" ht="15" customHeight="1" x14ac:dyDescent="0.15">
      <c r="A12" s="171"/>
      <c r="B12" s="40" t="s">
        <v>186</v>
      </c>
      <c r="C12" s="98">
        <v>8500151</v>
      </c>
      <c r="D12" s="98">
        <v>8462644</v>
      </c>
      <c r="E12" s="98">
        <v>8104013</v>
      </c>
      <c r="F12" s="98">
        <v>8306602</v>
      </c>
      <c r="G12" s="98" t="s">
        <v>185</v>
      </c>
    </row>
    <row r="13" spans="1:8" ht="14.25" customHeight="1" thickBot="1" x14ac:dyDescent="0.2">
      <c r="A13" s="168" t="s">
        <v>99</v>
      </c>
      <c r="B13" s="164"/>
      <c r="C13" s="98">
        <v>550696264</v>
      </c>
      <c r="D13" s="98">
        <v>682975704</v>
      </c>
      <c r="E13" s="100">
        <v>796266056</v>
      </c>
      <c r="F13" s="100">
        <v>807532040</v>
      </c>
      <c r="G13" s="100">
        <v>787718830</v>
      </c>
    </row>
    <row r="14" spans="1:8" x14ac:dyDescent="0.15">
      <c r="A14" s="41" t="s">
        <v>187</v>
      </c>
      <c r="B14" s="38"/>
      <c r="C14" s="38"/>
      <c r="D14" s="38"/>
      <c r="E14" s="42"/>
      <c r="F14" s="42"/>
      <c r="G14" s="3"/>
    </row>
    <row r="15" spans="1:8" x14ac:dyDescent="0.15">
      <c r="A15" s="41" t="s">
        <v>188</v>
      </c>
      <c r="B15" s="42"/>
      <c r="C15" s="42"/>
      <c r="D15" s="42"/>
      <c r="E15" s="42"/>
      <c r="F15" s="42"/>
      <c r="G15" s="3"/>
    </row>
    <row r="16" spans="1:8" x14ac:dyDescent="0.15">
      <c r="A16" s="43"/>
      <c r="B16" s="43"/>
      <c r="C16" s="43"/>
      <c r="D16" s="43"/>
      <c r="E16" s="43"/>
      <c r="F16" s="43"/>
      <c r="G16" s="3" t="s">
        <v>100</v>
      </c>
    </row>
  </sheetData>
  <mergeCells count="4">
    <mergeCell ref="A13:B13"/>
    <mergeCell ref="B1:G1"/>
    <mergeCell ref="A3:B3"/>
    <mergeCell ref="A4:A12"/>
  </mergeCells>
  <phoneticPr fontId="1"/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18"/>
  <sheetViews>
    <sheetView zoomScaleNormal="100" zoomScaleSheetLayoutView="110" workbookViewId="0">
      <selection sqref="A1:F1"/>
    </sheetView>
  </sheetViews>
  <sheetFormatPr defaultColWidth="9.109375" defaultRowHeight="12" x14ac:dyDescent="0.15"/>
  <cols>
    <col min="1" max="1" width="10.6640625" style="44" customWidth="1"/>
    <col min="2" max="6" width="14.33203125" style="44" customWidth="1"/>
    <col min="7" max="16384" width="9.109375" style="44"/>
  </cols>
  <sheetData>
    <row r="1" spans="1:12" ht="16.2" x14ac:dyDescent="0.2">
      <c r="A1" s="127" t="s">
        <v>59</v>
      </c>
      <c r="B1" s="127"/>
      <c r="C1" s="127"/>
      <c r="D1" s="127"/>
      <c r="E1" s="127"/>
      <c r="F1" s="127"/>
    </row>
    <row r="2" spans="1:12" s="49" customFormat="1" ht="13.5" customHeight="1" thickBot="1" x14ac:dyDescent="0.2">
      <c r="B2" s="67"/>
      <c r="C2" s="67"/>
      <c r="D2" s="67"/>
      <c r="E2" s="67"/>
      <c r="F2" s="1" t="s">
        <v>0</v>
      </c>
      <c r="L2" s="68"/>
    </row>
    <row r="3" spans="1:12" s="55" customFormat="1" ht="30" customHeight="1" x14ac:dyDescent="0.2">
      <c r="A3" s="69" t="s">
        <v>133</v>
      </c>
      <c r="B3" s="70" t="s">
        <v>134</v>
      </c>
      <c r="C3" s="71" t="s">
        <v>135</v>
      </c>
      <c r="D3" s="71" t="s">
        <v>136</v>
      </c>
      <c r="E3" s="71" t="s">
        <v>137</v>
      </c>
      <c r="F3" s="71" t="s">
        <v>138</v>
      </c>
      <c r="G3" s="72"/>
    </row>
    <row r="4" spans="1:12" s="55" customFormat="1" ht="15" customHeight="1" x14ac:dyDescent="0.2">
      <c r="A4" s="73" t="s">
        <v>139</v>
      </c>
      <c r="B4" s="14">
        <f>SUM(B5:B16)</f>
        <v>69521869</v>
      </c>
      <c r="C4" s="15">
        <f>SUM(C5:C16)</f>
        <v>68738188</v>
      </c>
      <c r="D4" s="15">
        <f>SUM(D5:D16)</f>
        <v>65326880</v>
      </c>
      <c r="E4" s="15">
        <f>SUM(E5:E16)</f>
        <v>67703488</v>
      </c>
      <c r="F4" s="15">
        <f>SUM(F5:F16)</f>
        <v>72013538</v>
      </c>
    </row>
    <row r="5" spans="1:12" s="55" customFormat="1" ht="15" customHeight="1" x14ac:dyDescent="0.2">
      <c r="A5" s="74" t="s">
        <v>19</v>
      </c>
      <c r="B5" s="16">
        <v>544246</v>
      </c>
      <c r="C5" s="16">
        <v>502271</v>
      </c>
      <c r="D5" s="16">
        <v>499630</v>
      </c>
      <c r="E5" s="16">
        <v>498152</v>
      </c>
      <c r="F5" s="16">
        <v>494218</v>
      </c>
    </row>
    <row r="6" spans="1:12" s="55" customFormat="1" ht="15" customHeight="1" x14ac:dyDescent="0.2">
      <c r="A6" s="74" t="s">
        <v>20</v>
      </c>
      <c r="B6" s="16">
        <v>14701448</v>
      </c>
      <c r="C6" s="16">
        <v>12212270</v>
      </c>
      <c r="D6" s="16">
        <v>7734953</v>
      </c>
      <c r="E6" s="16">
        <v>9361718</v>
      </c>
      <c r="F6" s="16">
        <v>8659609</v>
      </c>
    </row>
    <row r="7" spans="1:12" s="55" customFormat="1" ht="15" customHeight="1" x14ac:dyDescent="0.2">
      <c r="A7" s="74" t="s">
        <v>21</v>
      </c>
      <c r="B7" s="16">
        <v>31769988</v>
      </c>
      <c r="C7" s="16">
        <v>32277617</v>
      </c>
      <c r="D7" s="16">
        <v>33672353</v>
      </c>
      <c r="E7" s="16">
        <v>34436757</v>
      </c>
      <c r="F7" s="16">
        <v>36736491</v>
      </c>
    </row>
    <row r="8" spans="1:12" s="55" customFormat="1" ht="15" customHeight="1" x14ac:dyDescent="0.2">
      <c r="A8" s="74" t="s">
        <v>22</v>
      </c>
      <c r="B8" s="16">
        <v>3610288</v>
      </c>
      <c r="C8" s="16">
        <v>3875388</v>
      </c>
      <c r="D8" s="16">
        <v>3822967</v>
      </c>
      <c r="E8" s="16">
        <v>3834495</v>
      </c>
      <c r="F8" s="16">
        <v>3696957</v>
      </c>
    </row>
    <row r="9" spans="1:12" s="55" customFormat="1" ht="15" customHeight="1" x14ac:dyDescent="0.2">
      <c r="A9" s="74" t="s">
        <v>23</v>
      </c>
      <c r="B9" s="16">
        <v>61897</v>
      </c>
      <c r="C9" s="16">
        <v>61623</v>
      </c>
      <c r="D9" s="16">
        <v>70829</v>
      </c>
      <c r="E9" s="16">
        <v>64384</v>
      </c>
      <c r="F9" s="16">
        <v>64001</v>
      </c>
    </row>
    <row r="10" spans="1:12" s="55" customFormat="1" ht="15" customHeight="1" x14ac:dyDescent="0.2">
      <c r="A10" s="74" t="s">
        <v>24</v>
      </c>
      <c r="B10" s="16">
        <v>181010</v>
      </c>
      <c r="C10" s="16">
        <v>152031</v>
      </c>
      <c r="D10" s="16">
        <v>138915</v>
      </c>
      <c r="E10" s="16">
        <v>167296</v>
      </c>
      <c r="F10" s="16">
        <v>195259</v>
      </c>
    </row>
    <row r="11" spans="1:12" s="55" customFormat="1" ht="15" customHeight="1" x14ac:dyDescent="0.2">
      <c r="A11" s="74" t="s">
        <v>25</v>
      </c>
      <c r="B11" s="16">
        <v>456131</v>
      </c>
      <c r="C11" s="16">
        <v>417139</v>
      </c>
      <c r="D11" s="16">
        <v>511971</v>
      </c>
      <c r="E11" s="16">
        <v>386288</v>
      </c>
      <c r="F11" s="16">
        <v>511533</v>
      </c>
    </row>
    <row r="12" spans="1:12" s="55" customFormat="1" ht="15" customHeight="1" x14ac:dyDescent="0.2">
      <c r="A12" s="74" t="s">
        <v>26</v>
      </c>
      <c r="B12" s="16">
        <v>5162790</v>
      </c>
      <c r="C12" s="16">
        <v>5316670</v>
      </c>
      <c r="D12" s="16">
        <v>4895789</v>
      </c>
      <c r="E12" s="16">
        <v>4912366</v>
      </c>
      <c r="F12" s="16">
        <v>6185760</v>
      </c>
    </row>
    <row r="13" spans="1:12" s="55" customFormat="1" ht="15" customHeight="1" x14ac:dyDescent="0.2">
      <c r="A13" s="74" t="s">
        <v>27</v>
      </c>
      <c r="B13" s="16">
        <v>2217887</v>
      </c>
      <c r="C13" s="16">
        <v>2165992</v>
      </c>
      <c r="D13" s="16">
        <v>2253342</v>
      </c>
      <c r="E13" s="16">
        <v>2150141</v>
      </c>
      <c r="F13" s="16">
        <v>2198656</v>
      </c>
    </row>
    <row r="14" spans="1:12" s="55" customFormat="1" ht="15" customHeight="1" x14ac:dyDescent="0.2">
      <c r="A14" s="74" t="s">
        <v>28</v>
      </c>
      <c r="B14" s="17">
        <v>6421899</v>
      </c>
      <c r="C14" s="17">
        <v>6439760</v>
      </c>
      <c r="D14" s="17">
        <v>7604917</v>
      </c>
      <c r="E14" s="17">
        <v>7785892</v>
      </c>
      <c r="F14" s="17">
        <v>8024052</v>
      </c>
    </row>
    <row r="15" spans="1:12" s="55" customFormat="1" ht="15" customHeight="1" x14ac:dyDescent="0.2">
      <c r="A15" s="74" t="s">
        <v>29</v>
      </c>
      <c r="B15" s="17">
        <v>3914577</v>
      </c>
      <c r="C15" s="18">
        <v>4087356</v>
      </c>
      <c r="D15" s="18">
        <v>4031076</v>
      </c>
      <c r="E15" s="18">
        <v>4020063</v>
      </c>
      <c r="F15" s="18">
        <v>5158632</v>
      </c>
    </row>
    <row r="16" spans="1:12" s="55" customFormat="1" ht="15" customHeight="1" thickBot="1" x14ac:dyDescent="0.25">
      <c r="A16" s="75" t="s">
        <v>30</v>
      </c>
      <c r="B16" s="19">
        <v>479708</v>
      </c>
      <c r="C16" s="19">
        <v>1230071</v>
      </c>
      <c r="D16" s="19">
        <v>90138</v>
      </c>
      <c r="E16" s="19">
        <v>85936</v>
      </c>
      <c r="F16" s="19">
        <v>88370</v>
      </c>
    </row>
    <row r="17" spans="1:6" x14ac:dyDescent="0.15">
      <c r="A17" s="76"/>
      <c r="F17" s="77" t="s">
        <v>140</v>
      </c>
    </row>
    <row r="18" spans="1:6" s="66" customFormat="1" ht="10.8" x14ac:dyDescent="0.15">
      <c r="B18" s="78"/>
      <c r="C18" s="78"/>
      <c r="F18" s="78"/>
    </row>
  </sheetData>
  <mergeCells count="1">
    <mergeCell ref="A1:F1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&amp;R&amp;A&amp;F</oddHeader>
  </headerFooter>
  <colBreaks count="1" manualBreakCount="1">
    <brk id="11" max="1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16"/>
  <sheetViews>
    <sheetView zoomScaleNormal="100" zoomScaleSheetLayoutView="100" workbookViewId="0">
      <selection sqref="A1:F1"/>
    </sheetView>
  </sheetViews>
  <sheetFormatPr defaultColWidth="9.109375" defaultRowHeight="12" x14ac:dyDescent="0.15"/>
  <cols>
    <col min="1" max="1" width="20" style="44" customWidth="1"/>
    <col min="2" max="6" width="14.33203125" style="44" customWidth="1"/>
    <col min="7" max="7" width="10.5546875" style="44" bestFit="1" customWidth="1"/>
    <col min="8" max="16384" width="9.109375" style="44"/>
  </cols>
  <sheetData>
    <row r="1" spans="1:7" ht="16.2" x14ac:dyDescent="0.2">
      <c r="A1" s="126" t="s">
        <v>60</v>
      </c>
      <c r="B1" s="126"/>
      <c r="C1" s="126"/>
      <c r="D1" s="126"/>
      <c r="E1" s="126"/>
      <c r="F1" s="126"/>
    </row>
    <row r="2" spans="1:7" s="66" customFormat="1" ht="13.5" customHeight="1" thickBot="1" x14ac:dyDescent="0.2">
      <c r="A2" s="79"/>
      <c r="B2" s="67"/>
      <c r="C2" s="67"/>
      <c r="D2" s="67"/>
      <c r="E2" s="67"/>
      <c r="F2" s="1" t="s">
        <v>0</v>
      </c>
    </row>
    <row r="3" spans="1:7" s="55" customFormat="1" ht="30" customHeight="1" x14ac:dyDescent="0.2">
      <c r="A3" s="80" t="s">
        <v>101</v>
      </c>
      <c r="B3" s="70" t="s">
        <v>125</v>
      </c>
      <c r="C3" s="71" t="s">
        <v>114</v>
      </c>
      <c r="D3" s="71" t="s">
        <v>115</v>
      </c>
      <c r="E3" s="71" t="s">
        <v>116</v>
      </c>
      <c r="F3" s="71" t="s">
        <v>138</v>
      </c>
      <c r="G3" s="72"/>
    </row>
    <row r="4" spans="1:7" s="55" customFormat="1" ht="15" customHeight="1" x14ac:dyDescent="0.2">
      <c r="A4" s="73" t="s">
        <v>141</v>
      </c>
      <c r="B4" s="14">
        <f>SUM(B5:B14)</f>
        <v>69521869</v>
      </c>
      <c r="C4" s="15">
        <f>SUM(C5:C14)</f>
        <v>68738188</v>
      </c>
      <c r="D4" s="15">
        <f>SUM(D5:D14)</f>
        <v>65326880</v>
      </c>
      <c r="E4" s="15">
        <f>SUM(E5:E14)</f>
        <v>67703488</v>
      </c>
      <c r="F4" s="20">
        <f>SUM(F5:F14)</f>
        <v>72013538</v>
      </c>
      <c r="G4" s="57"/>
    </row>
    <row r="5" spans="1:7" s="55" customFormat="1" ht="15" customHeight="1" x14ac:dyDescent="0.2">
      <c r="A5" s="74" t="s">
        <v>31</v>
      </c>
      <c r="B5" s="21">
        <v>10057748</v>
      </c>
      <c r="C5" s="21">
        <v>9967639</v>
      </c>
      <c r="D5" s="21">
        <v>9748575</v>
      </c>
      <c r="E5" s="21">
        <v>9789697</v>
      </c>
      <c r="F5" s="21">
        <v>9978453</v>
      </c>
    </row>
    <row r="6" spans="1:7" s="55" customFormat="1" ht="15" customHeight="1" x14ac:dyDescent="0.2">
      <c r="A6" s="74" t="s">
        <v>32</v>
      </c>
      <c r="B6" s="21">
        <v>10232272</v>
      </c>
      <c r="C6" s="21">
        <v>10149592</v>
      </c>
      <c r="D6" s="21">
        <v>10597175</v>
      </c>
      <c r="E6" s="21">
        <v>10941137</v>
      </c>
      <c r="F6" s="21">
        <v>11545415</v>
      </c>
    </row>
    <row r="7" spans="1:7" s="55" customFormat="1" ht="15" customHeight="1" x14ac:dyDescent="0.2">
      <c r="A7" s="74" t="s">
        <v>33</v>
      </c>
      <c r="B7" s="21">
        <v>288407</v>
      </c>
      <c r="C7" s="21">
        <v>260656</v>
      </c>
      <c r="D7" s="21">
        <v>283450</v>
      </c>
      <c r="E7" s="21">
        <v>298092</v>
      </c>
      <c r="F7" s="21">
        <v>335836</v>
      </c>
    </row>
    <row r="8" spans="1:7" s="55" customFormat="1" ht="15" customHeight="1" x14ac:dyDescent="0.2">
      <c r="A8" s="74" t="s">
        <v>34</v>
      </c>
      <c r="B8" s="21">
        <v>18340437</v>
      </c>
      <c r="C8" s="21">
        <v>19436022</v>
      </c>
      <c r="D8" s="21">
        <v>19910787</v>
      </c>
      <c r="E8" s="21">
        <v>20164717</v>
      </c>
      <c r="F8" s="21">
        <v>21211256</v>
      </c>
    </row>
    <row r="9" spans="1:7" s="55" customFormat="1" ht="15" customHeight="1" x14ac:dyDescent="0.2">
      <c r="A9" s="74" t="s">
        <v>35</v>
      </c>
      <c r="B9" s="21">
        <v>6970547</v>
      </c>
      <c r="C9" s="21">
        <v>6891003</v>
      </c>
      <c r="D9" s="21">
        <v>7070436</v>
      </c>
      <c r="E9" s="21">
        <v>7302992</v>
      </c>
      <c r="F9" s="21">
        <v>7186130</v>
      </c>
    </row>
    <row r="10" spans="1:7" s="55" customFormat="1" ht="15" customHeight="1" x14ac:dyDescent="0.2">
      <c r="A10" s="74" t="s">
        <v>29</v>
      </c>
      <c r="B10" s="16">
        <v>3914577</v>
      </c>
      <c r="C10" s="21">
        <v>4087356</v>
      </c>
      <c r="D10" s="21">
        <v>4031076</v>
      </c>
      <c r="E10" s="21">
        <v>4020063</v>
      </c>
      <c r="F10" s="21">
        <v>5158632</v>
      </c>
    </row>
    <row r="11" spans="1:7" s="55" customFormat="1" ht="15" customHeight="1" x14ac:dyDescent="0.2">
      <c r="A11" s="74" t="s">
        <v>36</v>
      </c>
      <c r="B11" s="21">
        <v>1197068</v>
      </c>
      <c r="C11" s="21">
        <v>2458960</v>
      </c>
      <c r="D11" s="21">
        <v>188125</v>
      </c>
      <c r="E11" s="21">
        <v>1516182</v>
      </c>
      <c r="F11" s="21">
        <v>2498813</v>
      </c>
    </row>
    <row r="12" spans="1:7" s="55" customFormat="1" ht="15" customHeight="1" x14ac:dyDescent="0.2">
      <c r="A12" s="81" t="s">
        <v>37</v>
      </c>
      <c r="B12" s="21">
        <v>10000</v>
      </c>
      <c r="C12" s="21">
        <v>10000</v>
      </c>
      <c r="D12" s="21">
        <v>10000</v>
      </c>
      <c r="E12" s="21">
        <v>10000</v>
      </c>
      <c r="F12" s="21">
        <v>10000</v>
      </c>
    </row>
    <row r="13" spans="1:7" s="55" customFormat="1" ht="15" customHeight="1" x14ac:dyDescent="0.2">
      <c r="A13" s="74" t="s">
        <v>38</v>
      </c>
      <c r="B13" s="21">
        <v>7180599</v>
      </c>
      <c r="C13" s="21">
        <v>7139529</v>
      </c>
      <c r="D13" s="21">
        <v>7353175</v>
      </c>
      <c r="E13" s="21">
        <v>7253036</v>
      </c>
      <c r="F13" s="21">
        <v>7772387</v>
      </c>
    </row>
    <row r="14" spans="1:7" s="55" customFormat="1" ht="15" customHeight="1" thickBot="1" x14ac:dyDescent="0.25">
      <c r="A14" s="75" t="s">
        <v>39</v>
      </c>
      <c r="B14" s="22">
        <v>11330214</v>
      </c>
      <c r="C14" s="22">
        <v>8337431</v>
      </c>
      <c r="D14" s="22">
        <v>6134081</v>
      </c>
      <c r="E14" s="22">
        <v>6407572</v>
      </c>
      <c r="F14" s="22">
        <v>6316616</v>
      </c>
    </row>
    <row r="15" spans="1:7" x14ac:dyDescent="0.15">
      <c r="A15" s="76"/>
      <c r="F15" s="77" t="s">
        <v>102</v>
      </c>
    </row>
    <row r="16" spans="1:7" s="66" customFormat="1" ht="10.8" x14ac:dyDescent="0.15">
      <c r="B16" s="78"/>
      <c r="C16" s="78"/>
      <c r="F16" s="78"/>
    </row>
  </sheetData>
  <mergeCells count="1">
    <mergeCell ref="A1:F1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&amp;R&amp;A&amp;F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26"/>
  <sheetViews>
    <sheetView zoomScaleNormal="100" zoomScaleSheetLayoutView="100" workbookViewId="0">
      <selection sqref="A1:H1"/>
    </sheetView>
  </sheetViews>
  <sheetFormatPr defaultColWidth="9.109375" defaultRowHeight="12" x14ac:dyDescent="0.15"/>
  <cols>
    <col min="1" max="1" width="3.109375" style="44" bestFit="1" customWidth="1"/>
    <col min="2" max="2" width="12.88671875" style="44" customWidth="1"/>
    <col min="3" max="3" width="12" style="44" customWidth="1"/>
    <col min="4" max="8" width="14.44140625" style="44" customWidth="1"/>
    <col min="9" max="16384" width="9.109375" style="44"/>
  </cols>
  <sheetData>
    <row r="1" spans="1:8" ht="16.2" x14ac:dyDescent="0.2">
      <c r="A1" s="126" t="s">
        <v>103</v>
      </c>
      <c r="B1" s="126"/>
      <c r="C1" s="126"/>
      <c r="D1" s="126"/>
      <c r="E1" s="126"/>
      <c r="F1" s="126"/>
      <c r="G1" s="126"/>
      <c r="H1" s="126"/>
    </row>
    <row r="2" spans="1:8" s="49" customFormat="1" ht="13.5" customHeight="1" thickBot="1" x14ac:dyDescent="0.2">
      <c r="B2" s="67"/>
      <c r="C2" s="67"/>
      <c r="D2" s="67"/>
      <c r="E2" s="67"/>
      <c r="F2" s="67"/>
      <c r="G2" s="67"/>
      <c r="H2" s="1" t="s">
        <v>142</v>
      </c>
    </row>
    <row r="3" spans="1:8" s="55" customFormat="1" ht="30" customHeight="1" x14ac:dyDescent="0.2">
      <c r="A3" s="132" t="s">
        <v>101</v>
      </c>
      <c r="B3" s="132"/>
      <c r="C3" s="133"/>
      <c r="D3" s="70" t="s">
        <v>125</v>
      </c>
      <c r="E3" s="71" t="s">
        <v>114</v>
      </c>
      <c r="F3" s="71" t="s">
        <v>115</v>
      </c>
      <c r="G3" s="71" t="s">
        <v>143</v>
      </c>
      <c r="H3" s="71" t="s">
        <v>138</v>
      </c>
    </row>
    <row r="4" spans="1:8" s="55" customFormat="1" ht="15" customHeight="1" x14ac:dyDescent="0.2">
      <c r="A4" s="134" t="s">
        <v>117</v>
      </c>
      <c r="B4" s="134"/>
      <c r="C4" s="135"/>
      <c r="D4" s="106">
        <f>SUM(D8:D24)</f>
        <v>37248153</v>
      </c>
      <c r="E4" s="107">
        <f>SUM(E8:E24)</f>
        <v>38097078</v>
      </c>
      <c r="F4" s="107">
        <f>SUM(F8:F24)</f>
        <v>37235126</v>
      </c>
      <c r="G4" s="107">
        <f>SUM(G8:G24)</f>
        <v>38294322</v>
      </c>
      <c r="H4" s="107">
        <f>SUM(H8:H24)</f>
        <v>38511695</v>
      </c>
    </row>
    <row r="5" spans="1:8" s="55" customFormat="1" ht="15" customHeight="1" x14ac:dyDescent="0.2">
      <c r="A5" s="136" t="s">
        <v>105</v>
      </c>
      <c r="B5" s="139" t="s">
        <v>144</v>
      </c>
      <c r="C5" s="140"/>
      <c r="D5" s="108">
        <f>D4/$D$4*100</f>
        <v>100</v>
      </c>
      <c r="E5" s="108">
        <f>E4/$D$4*100</f>
        <v>102.27910629555244</v>
      </c>
      <c r="F5" s="108">
        <f>F4/$D$4*100</f>
        <v>99.965026453794906</v>
      </c>
      <c r="G5" s="108">
        <f>G4/$D$4*100</f>
        <v>102.80864664618403</v>
      </c>
      <c r="H5" s="108">
        <f>H4/$D$4*100</f>
        <v>103.39222726023489</v>
      </c>
    </row>
    <row r="6" spans="1:8" s="55" customFormat="1" ht="15" customHeight="1" x14ac:dyDescent="0.2">
      <c r="A6" s="137"/>
      <c r="B6" s="141" t="s">
        <v>106</v>
      </c>
      <c r="C6" s="142"/>
      <c r="D6" s="16">
        <v>407529</v>
      </c>
      <c r="E6" s="16">
        <v>411687</v>
      </c>
      <c r="F6" s="16">
        <v>399077</v>
      </c>
      <c r="G6" s="16">
        <v>407062</v>
      </c>
      <c r="H6" s="16">
        <v>403610</v>
      </c>
    </row>
    <row r="7" spans="1:8" s="55" customFormat="1" ht="15" customHeight="1" x14ac:dyDescent="0.2">
      <c r="A7" s="138"/>
      <c r="B7" s="143" t="s">
        <v>61</v>
      </c>
      <c r="C7" s="144"/>
      <c r="D7" s="16">
        <v>202490</v>
      </c>
      <c r="E7" s="16">
        <v>205126</v>
      </c>
      <c r="F7" s="16">
        <v>199460</v>
      </c>
      <c r="G7" s="16">
        <v>204159</v>
      </c>
      <c r="H7" s="16">
        <v>203252</v>
      </c>
    </row>
    <row r="8" spans="1:8" s="55" customFormat="1" ht="15" customHeight="1" x14ac:dyDescent="0.2">
      <c r="A8" s="145" t="s">
        <v>46</v>
      </c>
      <c r="B8" s="147" t="s">
        <v>47</v>
      </c>
      <c r="C8" s="82" t="s">
        <v>48</v>
      </c>
      <c r="D8" s="109">
        <v>16719245</v>
      </c>
      <c r="E8" s="109">
        <v>17028005</v>
      </c>
      <c r="F8" s="16">
        <v>17237818</v>
      </c>
      <c r="G8" s="16">
        <v>17847606</v>
      </c>
      <c r="H8" s="16">
        <v>18048880</v>
      </c>
    </row>
    <row r="9" spans="1:8" s="55" customFormat="1" ht="15" customHeight="1" x14ac:dyDescent="0.2">
      <c r="A9" s="137"/>
      <c r="B9" s="148"/>
      <c r="C9" s="82" t="s">
        <v>49</v>
      </c>
      <c r="D9" s="109">
        <v>267298</v>
      </c>
      <c r="E9" s="109">
        <v>225513</v>
      </c>
      <c r="F9" s="16">
        <v>199661</v>
      </c>
      <c r="G9" s="16">
        <v>177555</v>
      </c>
      <c r="H9" s="16">
        <v>161938</v>
      </c>
    </row>
    <row r="10" spans="1:8" s="55" customFormat="1" ht="15" customHeight="1" x14ac:dyDescent="0.2">
      <c r="A10" s="137"/>
      <c r="B10" s="149" t="s">
        <v>50</v>
      </c>
      <c r="C10" s="82" t="s">
        <v>48</v>
      </c>
      <c r="D10" s="109">
        <v>2879578</v>
      </c>
      <c r="E10" s="109">
        <v>3238293</v>
      </c>
      <c r="F10" s="16">
        <v>2240649</v>
      </c>
      <c r="G10" s="16">
        <v>2602472</v>
      </c>
      <c r="H10" s="16">
        <v>2077659</v>
      </c>
    </row>
    <row r="11" spans="1:8" s="55" customFormat="1" ht="15" customHeight="1" x14ac:dyDescent="0.2">
      <c r="A11" s="146"/>
      <c r="B11" s="148"/>
      <c r="C11" s="82" t="s">
        <v>49</v>
      </c>
      <c r="D11" s="109">
        <v>4265</v>
      </c>
      <c r="E11" s="109">
        <v>3984</v>
      </c>
      <c r="F11" s="16">
        <v>4789</v>
      </c>
      <c r="G11" s="16">
        <v>3762</v>
      </c>
      <c r="H11" s="16">
        <v>4601</v>
      </c>
    </row>
    <row r="12" spans="1:8" s="55" customFormat="1" ht="15" customHeight="1" x14ac:dyDescent="0.2">
      <c r="A12" s="145" t="s">
        <v>51</v>
      </c>
      <c r="B12" s="149" t="s">
        <v>51</v>
      </c>
      <c r="C12" s="82" t="s">
        <v>48</v>
      </c>
      <c r="D12" s="110">
        <v>13067369</v>
      </c>
      <c r="E12" s="110">
        <v>13337560</v>
      </c>
      <c r="F12" s="16">
        <v>13345861</v>
      </c>
      <c r="G12" s="16">
        <v>13430971</v>
      </c>
      <c r="H12" s="16">
        <v>13894196</v>
      </c>
    </row>
    <row r="13" spans="1:8" s="55" customFormat="1" ht="15" customHeight="1" x14ac:dyDescent="0.2">
      <c r="A13" s="137"/>
      <c r="B13" s="148"/>
      <c r="C13" s="82" t="s">
        <v>49</v>
      </c>
      <c r="D13" s="110">
        <v>86432</v>
      </c>
      <c r="E13" s="110">
        <v>78681</v>
      </c>
      <c r="F13" s="16">
        <v>66273</v>
      </c>
      <c r="G13" s="16">
        <v>66537</v>
      </c>
      <c r="H13" s="16">
        <v>60415</v>
      </c>
    </row>
    <row r="14" spans="1:8" s="55" customFormat="1" ht="45.75" customHeight="1" x14ac:dyDescent="0.2">
      <c r="A14" s="146"/>
      <c r="B14" s="80" t="s">
        <v>107</v>
      </c>
      <c r="C14" s="83" t="s">
        <v>48</v>
      </c>
      <c r="D14" s="110">
        <v>344670</v>
      </c>
      <c r="E14" s="110">
        <v>345026</v>
      </c>
      <c r="F14" s="16">
        <v>331481</v>
      </c>
      <c r="G14" s="16">
        <v>331168</v>
      </c>
      <c r="H14" s="16">
        <v>330823</v>
      </c>
    </row>
    <row r="15" spans="1:8" s="55" customFormat="1" ht="15" customHeight="1" x14ac:dyDescent="0.2">
      <c r="A15" s="128" t="s">
        <v>52</v>
      </c>
      <c r="B15" s="129"/>
      <c r="C15" s="82" t="s">
        <v>48</v>
      </c>
      <c r="D15" s="110">
        <v>70300</v>
      </c>
      <c r="E15" s="110">
        <v>88846</v>
      </c>
      <c r="F15" s="16">
        <v>91422</v>
      </c>
      <c r="G15" s="16">
        <v>95409</v>
      </c>
      <c r="H15" s="16">
        <v>99314</v>
      </c>
    </row>
    <row r="16" spans="1:8" s="55" customFormat="1" ht="15" customHeight="1" x14ac:dyDescent="0.2">
      <c r="A16" s="130"/>
      <c r="B16" s="131"/>
      <c r="C16" s="82" t="s">
        <v>49</v>
      </c>
      <c r="D16" s="110">
        <v>1281</v>
      </c>
      <c r="E16" s="110">
        <v>904</v>
      </c>
      <c r="F16" s="16">
        <v>1492</v>
      </c>
      <c r="G16" s="16">
        <v>1520</v>
      </c>
      <c r="H16" s="16">
        <v>1870</v>
      </c>
    </row>
    <row r="17" spans="1:8" s="55" customFormat="1" ht="15" customHeight="1" x14ac:dyDescent="0.2">
      <c r="A17" s="150" t="s">
        <v>108</v>
      </c>
      <c r="B17" s="150"/>
      <c r="C17" s="151"/>
      <c r="D17" s="110">
        <v>852089</v>
      </c>
      <c r="E17" s="110">
        <v>814091</v>
      </c>
      <c r="F17" s="16">
        <v>764380</v>
      </c>
      <c r="G17" s="16">
        <v>748121</v>
      </c>
      <c r="H17" s="16">
        <v>749826</v>
      </c>
    </row>
    <row r="18" spans="1:8" s="55" customFormat="1" ht="15" customHeight="1" x14ac:dyDescent="0.2">
      <c r="A18" s="152" t="s">
        <v>53</v>
      </c>
      <c r="B18" s="153"/>
      <c r="C18" s="82" t="s">
        <v>48</v>
      </c>
      <c r="D18" s="16" t="s">
        <v>54</v>
      </c>
      <c r="E18" s="16" t="s">
        <v>54</v>
      </c>
      <c r="F18" s="16" t="s">
        <v>54</v>
      </c>
      <c r="G18" s="16" t="s">
        <v>54</v>
      </c>
      <c r="H18" s="16" t="s">
        <v>145</v>
      </c>
    </row>
    <row r="19" spans="1:8" s="55" customFormat="1" ht="15" customHeight="1" x14ac:dyDescent="0.2">
      <c r="A19" s="154"/>
      <c r="B19" s="155"/>
      <c r="C19" s="84" t="s">
        <v>49</v>
      </c>
      <c r="D19" s="16" t="s">
        <v>54</v>
      </c>
      <c r="E19" s="16" t="s">
        <v>54</v>
      </c>
      <c r="F19" s="16" t="s">
        <v>54</v>
      </c>
      <c r="G19" s="16" t="s">
        <v>54</v>
      </c>
      <c r="H19" s="16" t="s">
        <v>109</v>
      </c>
    </row>
    <row r="20" spans="1:8" s="55" customFormat="1" ht="15" customHeight="1" x14ac:dyDescent="0.2">
      <c r="A20" s="156" t="s">
        <v>55</v>
      </c>
      <c r="B20" s="156"/>
      <c r="C20" s="157"/>
      <c r="D20" s="110">
        <v>5</v>
      </c>
      <c r="E20" s="110">
        <v>3</v>
      </c>
      <c r="F20" s="16">
        <v>3</v>
      </c>
      <c r="G20" s="16">
        <v>2</v>
      </c>
      <c r="H20" s="16">
        <v>2</v>
      </c>
    </row>
    <row r="21" spans="1:8" s="55" customFormat="1" ht="15" customHeight="1" x14ac:dyDescent="0.2">
      <c r="A21" s="158" t="s">
        <v>118</v>
      </c>
      <c r="B21" s="159"/>
      <c r="C21" s="82" t="s">
        <v>48</v>
      </c>
      <c r="D21" s="110">
        <v>432366</v>
      </c>
      <c r="E21" s="110">
        <v>400108</v>
      </c>
      <c r="F21" s="16">
        <v>392037</v>
      </c>
      <c r="G21" s="16">
        <v>378658</v>
      </c>
      <c r="H21" s="16">
        <v>412310</v>
      </c>
    </row>
    <row r="22" spans="1:8" s="55" customFormat="1" ht="15" customHeight="1" x14ac:dyDescent="0.2">
      <c r="A22" s="150"/>
      <c r="B22" s="151"/>
      <c r="C22" s="82" t="s">
        <v>49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109</v>
      </c>
    </row>
    <row r="23" spans="1:8" s="55" customFormat="1" ht="15" customHeight="1" x14ac:dyDescent="0.2">
      <c r="A23" s="158" t="s">
        <v>56</v>
      </c>
      <c r="B23" s="159"/>
      <c r="C23" s="82" t="s">
        <v>48</v>
      </c>
      <c r="D23" s="110">
        <v>2504633</v>
      </c>
      <c r="E23" s="110">
        <v>2519112</v>
      </c>
      <c r="F23" s="16">
        <v>2544955</v>
      </c>
      <c r="G23" s="16">
        <v>2596255</v>
      </c>
      <c r="H23" s="16">
        <v>2656857</v>
      </c>
    </row>
    <row r="24" spans="1:8" s="55" customFormat="1" ht="15" customHeight="1" thickBot="1" x14ac:dyDescent="0.25">
      <c r="A24" s="160"/>
      <c r="B24" s="161"/>
      <c r="C24" s="85" t="s">
        <v>49</v>
      </c>
      <c r="D24" s="19">
        <v>18622</v>
      </c>
      <c r="E24" s="19">
        <v>16952</v>
      </c>
      <c r="F24" s="19">
        <v>14305</v>
      </c>
      <c r="G24" s="19">
        <v>14286</v>
      </c>
      <c r="H24" s="16">
        <v>13004</v>
      </c>
    </row>
    <row r="25" spans="1:8" s="66" customFormat="1" ht="13.5" customHeight="1" x14ac:dyDescent="0.15">
      <c r="A25" s="86" t="s">
        <v>110</v>
      </c>
      <c r="B25" s="86"/>
      <c r="C25" s="86"/>
      <c r="D25" s="49"/>
      <c r="E25" s="86"/>
      <c r="F25" s="77"/>
      <c r="G25" s="77"/>
      <c r="H25" s="87"/>
    </row>
    <row r="26" spans="1:8" x14ac:dyDescent="0.15">
      <c r="A26" s="88" t="s">
        <v>57</v>
      </c>
      <c r="B26" s="88"/>
      <c r="C26" s="88"/>
      <c r="D26" s="88"/>
      <c r="E26" s="88"/>
      <c r="F26" s="88"/>
      <c r="G26" s="88"/>
      <c r="H26" s="3" t="s">
        <v>102</v>
      </c>
    </row>
  </sheetData>
  <mergeCells count="18">
    <mergeCell ref="A17:C17"/>
    <mergeCell ref="A18:B19"/>
    <mergeCell ref="A20:C20"/>
    <mergeCell ref="A21:B22"/>
    <mergeCell ref="A23:B24"/>
    <mergeCell ref="A15:B16"/>
    <mergeCell ref="A1:H1"/>
    <mergeCell ref="A3:C3"/>
    <mergeCell ref="A4:C4"/>
    <mergeCell ref="A5:A7"/>
    <mergeCell ref="B5:C5"/>
    <mergeCell ref="B6:C6"/>
    <mergeCell ref="B7:C7"/>
    <mergeCell ref="A8:A11"/>
    <mergeCell ref="B8:B9"/>
    <mergeCell ref="B10:B11"/>
    <mergeCell ref="A12:A14"/>
    <mergeCell ref="B12:B13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cellComments="asDisplayed" r:id="rId1"/>
  <headerFooter alignWithMargins="0">
    <oddHeader>&amp;R&amp;A&amp;F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12"/>
  <sheetViews>
    <sheetView zoomScaleNormal="100" zoomScaleSheetLayoutView="100" workbookViewId="0">
      <selection activeCell="F5" sqref="F5:F10"/>
    </sheetView>
  </sheetViews>
  <sheetFormatPr defaultColWidth="9.109375" defaultRowHeight="12" x14ac:dyDescent="0.15"/>
  <cols>
    <col min="1" max="1" width="27.109375" style="88" customWidth="1"/>
    <col min="2" max="6" width="14.33203125" style="88" customWidth="1"/>
    <col min="7" max="16384" width="9.109375" style="88"/>
  </cols>
  <sheetData>
    <row r="1" spans="1:6" ht="16.2" x14ac:dyDescent="0.15">
      <c r="A1" s="162" t="s">
        <v>146</v>
      </c>
      <c r="B1" s="162"/>
      <c r="C1" s="162"/>
      <c r="D1" s="162"/>
      <c r="E1" s="162"/>
      <c r="F1" s="162"/>
    </row>
    <row r="2" spans="1:6" ht="13.5" customHeight="1" thickBot="1" x14ac:dyDescent="0.2">
      <c r="A2" s="49"/>
      <c r="B2" s="23"/>
      <c r="C2" s="23"/>
      <c r="D2" s="67"/>
      <c r="E2" s="23"/>
      <c r="F2" s="1" t="s">
        <v>104</v>
      </c>
    </row>
    <row r="3" spans="1:6" ht="30" customHeight="1" x14ac:dyDescent="0.15">
      <c r="A3" s="103" t="s">
        <v>101</v>
      </c>
      <c r="B3" s="24" t="s">
        <v>147</v>
      </c>
      <c r="C3" s="24" t="s">
        <v>119</v>
      </c>
      <c r="D3" s="24" t="s">
        <v>120</v>
      </c>
      <c r="E3" s="24" t="s">
        <v>148</v>
      </c>
      <c r="F3" s="24" t="s">
        <v>149</v>
      </c>
    </row>
    <row r="4" spans="1:6" ht="15" customHeight="1" x14ac:dyDescent="0.15">
      <c r="A4" s="2" t="s">
        <v>111</v>
      </c>
      <c r="B4" s="26">
        <v>110740359</v>
      </c>
      <c r="C4" s="27">
        <v>109725410</v>
      </c>
      <c r="D4" s="27">
        <v>108265944</v>
      </c>
      <c r="E4" s="27">
        <v>108855683</v>
      </c>
      <c r="F4" s="27">
        <v>109065655</v>
      </c>
    </row>
    <row r="5" spans="1:6" ht="15" customHeight="1" x14ac:dyDescent="0.15">
      <c r="A5" s="89" t="s">
        <v>40</v>
      </c>
      <c r="B5" s="28">
        <v>69538928</v>
      </c>
      <c r="C5" s="29">
        <v>67619874</v>
      </c>
      <c r="D5" s="29">
        <v>68828422</v>
      </c>
      <c r="E5" s="29">
        <v>68975802</v>
      </c>
      <c r="F5" s="29">
        <v>72184476</v>
      </c>
    </row>
    <row r="6" spans="1:6" ht="15" customHeight="1" x14ac:dyDescent="0.15">
      <c r="A6" s="74" t="s">
        <v>41</v>
      </c>
      <c r="B6" s="28">
        <v>20223307</v>
      </c>
      <c r="C6" s="29">
        <v>20422436</v>
      </c>
      <c r="D6" s="29">
        <v>17384711</v>
      </c>
      <c r="E6" s="29">
        <v>17554421</v>
      </c>
      <c r="F6" s="29">
        <v>18020914</v>
      </c>
    </row>
    <row r="7" spans="1:6" ht="15" customHeight="1" x14ac:dyDescent="0.15">
      <c r="A7" s="74" t="s">
        <v>150</v>
      </c>
      <c r="B7" s="28">
        <v>3878754</v>
      </c>
      <c r="C7" s="29">
        <v>3914093</v>
      </c>
      <c r="D7" s="29">
        <v>4290081</v>
      </c>
      <c r="E7" s="29">
        <v>4063684</v>
      </c>
      <c r="F7" s="29" t="s">
        <v>109</v>
      </c>
    </row>
    <row r="8" spans="1:6" ht="15" customHeight="1" x14ac:dyDescent="0.15">
      <c r="A8" s="74" t="s">
        <v>43</v>
      </c>
      <c r="B8" s="28">
        <v>1124064</v>
      </c>
      <c r="C8" s="29">
        <v>1000926</v>
      </c>
      <c r="D8" s="29">
        <v>941679</v>
      </c>
      <c r="E8" s="29">
        <v>901762</v>
      </c>
      <c r="F8" s="29">
        <v>656659</v>
      </c>
    </row>
    <row r="9" spans="1:6" ht="15" customHeight="1" x14ac:dyDescent="0.15">
      <c r="A9" s="74" t="s">
        <v>44</v>
      </c>
      <c r="B9" s="28">
        <v>12123098</v>
      </c>
      <c r="C9" s="29">
        <v>12794322</v>
      </c>
      <c r="D9" s="29">
        <v>12681860</v>
      </c>
      <c r="E9" s="29">
        <v>13093659</v>
      </c>
      <c r="F9" s="29">
        <v>13793024</v>
      </c>
    </row>
    <row r="10" spans="1:6" ht="15" customHeight="1" thickBot="1" x14ac:dyDescent="0.2">
      <c r="A10" s="75" t="s">
        <v>45</v>
      </c>
      <c r="B10" s="30">
        <v>3852208</v>
      </c>
      <c r="C10" s="31">
        <v>3973759</v>
      </c>
      <c r="D10" s="31">
        <v>4139191</v>
      </c>
      <c r="E10" s="31">
        <v>4266355</v>
      </c>
      <c r="F10" s="31">
        <v>4410582</v>
      </c>
    </row>
    <row r="11" spans="1:6" ht="13.2" x14ac:dyDescent="0.15">
      <c r="A11" s="90" t="s">
        <v>151</v>
      </c>
      <c r="B11" s="32"/>
      <c r="C11" s="32"/>
      <c r="D11" s="91"/>
      <c r="E11" s="32"/>
      <c r="F11" s="92"/>
    </row>
    <row r="12" spans="1:6" x14ac:dyDescent="0.15">
      <c r="F12" s="92" t="s">
        <v>152</v>
      </c>
    </row>
  </sheetData>
  <mergeCells count="1">
    <mergeCell ref="A1:F1"/>
  </mergeCells>
  <phoneticPr fontId="1"/>
  <pageMargins left="0.70866141732283472" right="0.70866141732283472" top="0.74803149606299213" bottom="0.74803149606299213" header="0.31496062992125984" footer="0.31496062992125984"/>
  <pageSetup paperSize="9" scale="99" orientation="portrait" cellComments="asDisplayed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11"/>
  <sheetViews>
    <sheetView zoomScaleNormal="100" zoomScaleSheetLayoutView="100" workbookViewId="0">
      <selection sqref="A1:C1"/>
    </sheetView>
  </sheetViews>
  <sheetFormatPr defaultColWidth="9.109375" defaultRowHeight="12" x14ac:dyDescent="0.15"/>
  <cols>
    <col min="1" max="1" width="27.109375" style="88" customWidth="1"/>
    <col min="2" max="3" width="14.33203125" style="88" customWidth="1"/>
    <col min="4" max="16384" width="9.109375" style="88"/>
  </cols>
  <sheetData>
    <row r="1" spans="1:3" ht="16.2" x14ac:dyDescent="0.15">
      <c r="A1" s="162" t="s">
        <v>153</v>
      </c>
      <c r="B1" s="162"/>
      <c r="C1" s="162"/>
    </row>
    <row r="2" spans="1:3" ht="13.5" customHeight="1" thickBot="1" x14ac:dyDescent="0.2">
      <c r="A2" s="49"/>
      <c r="B2" s="49"/>
      <c r="C2" s="111" t="s">
        <v>0</v>
      </c>
    </row>
    <row r="3" spans="1:3" ht="30" customHeight="1" x14ac:dyDescent="0.15">
      <c r="A3" s="103" t="s">
        <v>101</v>
      </c>
      <c r="B3" s="103" t="s">
        <v>154</v>
      </c>
      <c r="C3" s="25" t="s">
        <v>189</v>
      </c>
    </row>
    <row r="4" spans="1:3" ht="15" customHeight="1" x14ac:dyDescent="0.15">
      <c r="A4" s="163" t="s">
        <v>155</v>
      </c>
      <c r="B4" s="112" t="s">
        <v>156</v>
      </c>
      <c r="C4" s="28">
        <v>3562208</v>
      </c>
    </row>
    <row r="5" spans="1:3" ht="15" customHeight="1" x14ac:dyDescent="0.15">
      <c r="A5" s="163"/>
      <c r="B5" s="112" t="s">
        <v>157</v>
      </c>
      <c r="C5" s="28">
        <v>3459989</v>
      </c>
    </row>
    <row r="6" spans="1:3" ht="15" customHeight="1" x14ac:dyDescent="0.15">
      <c r="A6" s="163" t="s">
        <v>158</v>
      </c>
      <c r="B6" s="112" t="s">
        <v>156</v>
      </c>
      <c r="C6" s="28">
        <v>1321957</v>
      </c>
    </row>
    <row r="7" spans="1:3" ht="15" customHeight="1" x14ac:dyDescent="0.15">
      <c r="A7" s="163"/>
      <c r="B7" s="112" t="s">
        <v>157</v>
      </c>
      <c r="C7" s="28">
        <v>1971650</v>
      </c>
    </row>
    <row r="8" spans="1:3" ht="15" customHeight="1" x14ac:dyDescent="0.15">
      <c r="A8" s="163" t="s">
        <v>159</v>
      </c>
      <c r="B8" s="112" t="s">
        <v>156</v>
      </c>
      <c r="C8" s="28">
        <f>C4+C6</f>
        <v>4884165</v>
      </c>
    </row>
    <row r="9" spans="1:3" ht="15" customHeight="1" thickBot="1" x14ac:dyDescent="0.2">
      <c r="A9" s="164"/>
      <c r="B9" s="113" t="s">
        <v>157</v>
      </c>
      <c r="C9" s="30">
        <f>C5+C7</f>
        <v>5431639</v>
      </c>
    </row>
    <row r="10" spans="1:3" ht="15" customHeight="1" x14ac:dyDescent="0.15">
      <c r="C10" s="92" t="s">
        <v>152</v>
      </c>
    </row>
    <row r="11" spans="1:3" ht="13.2" x14ac:dyDescent="0.15">
      <c r="A11" s="91"/>
      <c r="B11" s="32"/>
      <c r="C11" s="32"/>
    </row>
  </sheetData>
  <mergeCells count="4">
    <mergeCell ref="A1:C1"/>
    <mergeCell ref="A4:A5"/>
    <mergeCell ref="A6:A7"/>
    <mergeCell ref="A8:A9"/>
  </mergeCells>
  <phoneticPr fontId="1"/>
  <pageMargins left="0.7" right="0.7" top="0.75" bottom="0.75" header="0.3" footer="0.3"/>
  <pageSetup paperSize="9" scale="9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11"/>
  <sheetViews>
    <sheetView zoomScaleNormal="100" zoomScaleSheetLayoutView="100" workbookViewId="0">
      <selection sqref="A1:F1"/>
    </sheetView>
  </sheetViews>
  <sheetFormatPr defaultColWidth="9.109375" defaultRowHeight="12" x14ac:dyDescent="0.15"/>
  <cols>
    <col min="1" max="1" width="27.109375" style="88" customWidth="1"/>
    <col min="2" max="6" width="14.33203125" style="88" customWidth="1"/>
    <col min="7" max="16384" width="9.109375" style="88"/>
  </cols>
  <sheetData>
    <row r="1" spans="1:6" ht="16.2" x14ac:dyDescent="0.15">
      <c r="A1" s="162" t="s">
        <v>160</v>
      </c>
      <c r="B1" s="162"/>
      <c r="C1" s="162"/>
      <c r="D1" s="162"/>
      <c r="E1" s="162"/>
      <c r="F1" s="162"/>
    </row>
    <row r="2" spans="1:6" ht="13.5" customHeight="1" thickBot="1" x14ac:dyDescent="0.2">
      <c r="A2" s="49"/>
      <c r="B2" s="23"/>
      <c r="C2" s="23"/>
      <c r="D2" s="67"/>
      <c r="E2" s="23"/>
      <c r="F2" s="1" t="s">
        <v>161</v>
      </c>
    </row>
    <row r="3" spans="1:6" ht="30" customHeight="1" x14ac:dyDescent="0.15">
      <c r="A3" s="103" t="s">
        <v>162</v>
      </c>
      <c r="B3" s="70" t="s">
        <v>163</v>
      </c>
      <c r="C3" s="71" t="s">
        <v>164</v>
      </c>
      <c r="D3" s="71" t="s">
        <v>165</v>
      </c>
      <c r="E3" s="71" t="s">
        <v>166</v>
      </c>
      <c r="F3" s="71" t="s">
        <v>138</v>
      </c>
    </row>
    <row r="4" spans="1:6" ht="15" customHeight="1" x14ac:dyDescent="0.15">
      <c r="A4" s="2" t="s">
        <v>167</v>
      </c>
      <c r="B4" s="26">
        <v>110580956</v>
      </c>
      <c r="C4" s="27">
        <v>109986302</v>
      </c>
      <c r="D4" s="27">
        <v>107416959</v>
      </c>
      <c r="E4" s="27">
        <v>108922523</v>
      </c>
      <c r="F4" s="27">
        <v>112551683</v>
      </c>
    </row>
    <row r="5" spans="1:6" ht="15" customHeight="1" x14ac:dyDescent="0.15">
      <c r="A5" s="89" t="s">
        <v>40</v>
      </c>
      <c r="B5" s="28">
        <v>70975538</v>
      </c>
      <c r="C5" s="29">
        <v>70022857</v>
      </c>
      <c r="D5" s="29">
        <v>67154400</v>
      </c>
      <c r="E5" s="29">
        <v>69606545</v>
      </c>
      <c r="F5" s="29">
        <v>73235622</v>
      </c>
    </row>
    <row r="6" spans="1:6" ht="15" customHeight="1" x14ac:dyDescent="0.15">
      <c r="A6" s="74" t="s">
        <v>41</v>
      </c>
      <c r="B6" s="29">
        <v>20301471</v>
      </c>
      <c r="C6" s="29">
        <v>19843956</v>
      </c>
      <c r="D6" s="29">
        <v>19666159</v>
      </c>
      <c r="E6" s="29">
        <v>17684439</v>
      </c>
      <c r="F6" s="29">
        <v>17553646</v>
      </c>
    </row>
    <row r="7" spans="1:6" ht="15" customHeight="1" x14ac:dyDescent="0.15">
      <c r="A7" s="74" t="s">
        <v>42</v>
      </c>
      <c r="B7" s="29">
        <v>3451130</v>
      </c>
      <c r="C7" s="29">
        <v>3572028</v>
      </c>
      <c r="D7" s="29">
        <v>3490299</v>
      </c>
      <c r="E7" s="29">
        <v>3952730</v>
      </c>
      <c r="F7" s="29">
        <v>3742136</v>
      </c>
    </row>
    <row r="8" spans="1:6" ht="15" customHeight="1" x14ac:dyDescent="0.15">
      <c r="A8" s="74" t="s">
        <v>43</v>
      </c>
      <c r="B8" s="29">
        <v>1014474</v>
      </c>
      <c r="C8" s="29">
        <v>1017676</v>
      </c>
      <c r="D8" s="29">
        <v>925240</v>
      </c>
      <c r="E8" s="29">
        <v>868282</v>
      </c>
      <c r="F8" s="29">
        <v>836248</v>
      </c>
    </row>
    <row r="9" spans="1:6" ht="15" customHeight="1" x14ac:dyDescent="0.15">
      <c r="A9" s="74" t="s">
        <v>44</v>
      </c>
      <c r="B9" s="29">
        <v>11153693</v>
      </c>
      <c r="C9" s="29">
        <v>11668956</v>
      </c>
      <c r="D9" s="29">
        <v>12243109</v>
      </c>
      <c r="E9" s="29">
        <v>12668699</v>
      </c>
      <c r="F9" s="29">
        <v>12915624</v>
      </c>
    </row>
    <row r="10" spans="1:6" ht="15" customHeight="1" thickBot="1" x14ac:dyDescent="0.2">
      <c r="A10" s="75" t="s">
        <v>45</v>
      </c>
      <c r="B10" s="31">
        <v>3684650</v>
      </c>
      <c r="C10" s="31">
        <v>3860829</v>
      </c>
      <c r="D10" s="31">
        <v>3937752</v>
      </c>
      <c r="E10" s="31">
        <v>4141828</v>
      </c>
      <c r="F10" s="31">
        <v>4268407</v>
      </c>
    </row>
    <row r="11" spans="1:6" ht="13.2" x14ac:dyDescent="0.15">
      <c r="A11" s="91"/>
      <c r="B11" s="32"/>
      <c r="C11" s="32"/>
      <c r="D11" s="91"/>
      <c r="E11" s="32"/>
      <c r="F11" s="92" t="s">
        <v>168</v>
      </c>
    </row>
  </sheetData>
  <mergeCells count="1">
    <mergeCell ref="A1:F1"/>
  </mergeCells>
  <phoneticPr fontId="1"/>
  <pageMargins left="0.7" right="0.7" top="0.75" bottom="0.75" header="0.3" footer="0.3"/>
  <pageSetup paperSize="9" scale="9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11"/>
  <sheetViews>
    <sheetView zoomScaleNormal="100" zoomScaleSheetLayoutView="100" workbookViewId="0">
      <selection sqref="A1:F1"/>
    </sheetView>
  </sheetViews>
  <sheetFormatPr defaultColWidth="9.109375" defaultRowHeight="12" x14ac:dyDescent="0.15"/>
  <cols>
    <col min="1" max="1" width="27.109375" style="88" customWidth="1"/>
    <col min="2" max="6" width="14.33203125" style="88" customWidth="1"/>
    <col min="7" max="16384" width="9.109375" style="88"/>
  </cols>
  <sheetData>
    <row r="1" spans="1:6" ht="16.2" x14ac:dyDescent="0.15">
      <c r="A1" s="162" t="s">
        <v>169</v>
      </c>
      <c r="B1" s="162"/>
      <c r="C1" s="162"/>
      <c r="D1" s="162"/>
      <c r="E1" s="162"/>
      <c r="F1" s="162"/>
    </row>
    <row r="2" spans="1:6" ht="13.5" customHeight="1" thickBot="1" x14ac:dyDescent="0.2">
      <c r="A2" s="49"/>
      <c r="B2" s="23"/>
      <c r="C2" s="23"/>
      <c r="D2" s="67"/>
      <c r="E2" s="23"/>
      <c r="F2" s="1" t="s">
        <v>104</v>
      </c>
    </row>
    <row r="3" spans="1:6" ht="30" customHeight="1" x14ac:dyDescent="0.15">
      <c r="A3" s="103" t="s">
        <v>101</v>
      </c>
      <c r="B3" s="70" t="s">
        <v>125</v>
      </c>
      <c r="C3" s="71" t="s">
        <v>114</v>
      </c>
      <c r="D3" s="71" t="s">
        <v>115</v>
      </c>
      <c r="E3" s="71" t="s">
        <v>116</v>
      </c>
      <c r="F3" s="71" t="s">
        <v>138</v>
      </c>
    </row>
    <row r="4" spans="1:6" ht="15" customHeight="1" x14ac:dyDescent="0.15">
      <c r="A4" s="2" t="s">
        <v>111</v>
      </c>
      <c r="B4" s="26">
        <v>108788416</v>
      </c>
      <c r="C4" s="27">
        <v>108347545</v>
      </c>
      <c r="D4" s="27">
        <v>105159639</v>
      </c>
      <c r="E4" s="27">
        <v>106827373</v>
      </c>
      <c r="F4" s="27">
        <v>111012236</v>
      </c>
    </row>
    <row r="5" spans="1:6" ht="15" customHeight="1" x14ac:dyDescent="0.15">
      <c r="A5" s="89" t="s">
        <v>40</v>
      </c>
      <c r="B5" s="28">
        <v>69521869</v>
      </c>
      <c r="C5" s="29">
        <v>68738188</v>
      </c>
      <c r="D5" s="29">
        <v>65326880</v>
      </c>
      <c r="E5" s="29">
        <v>67703488</v>
      </c>
      <c r="F5" s="29">
        <v>72013538</v>
      </c>
    </row>
    <row r="6" spans="1:6" ht="15" customHeight="1" x14ac:dyDescent="0.15">
      <c r="A6" s="74" t="s">
        <v>41</v>
      </c>
      <c r="B6" s="29">
        <v>20132793</v>
      </c>
      <c r="C6" s="29">
        <v>19683675</v>
      </c>
      <c r="D6" s="29">
        <v>19395316</v>
      </c>
      <c r="E6" s="29">
        <v>17599895</v>
      </c>
      <c r="F6" s="29">
        <v>17470167</v>
      </c>
    </row>
    <row r="7" spans="1:6" ht="15" customHeight="1" x14ac:dyDescent="0.15">
      <c r="A7" s="74" t="s">
        <v>42</v>
      </c>
      <c r="B7" s="29">
        <v>3445727</v>
      </c>
      <c r="C7" s="29">
        <v>3565629</v>
      </c>
      <c r="D7" s="29">
        <v>3484753</v>
      </c>
      <c r="E7" s="29">
        <v>3947074</v>
      </c>
      <c r="F7" s="29">
        <v>3519908</v>
      </c>
    </row>
    <row r="8" spans="1:6" ht="15" customHeight="1" x14ac:dyDescent="0.15">
      <c r="A8" s="74" t="s">
        <v>43</v>
      </c>
      <c r="B8" s="29">
        <v>1010512</v>
      </c>
      <c r="C8" s="29">
        <v>1013453</v>
      </c>
      <c r="D8" s="29">
        <v>919873</v>
      </c>
      <c r="E8" s="29">
        <v>863900</v>
      </c>
      <c r="F8" s="29">
        <v>832565</v>
      </c>
    </row>
    <row r="9" spans="1:6" ht="15" customHeight="1" x14ac:dyDescent="0.15">
      <c r="A9" s="74" t="s">
        <v>44</v>
      </c>
      <c r="B9" s="29">
        <v>10998884</v>
      </c>
      <c r="C9" s="29">
        <v>11491636</v>
      </c>
      <c r="D9" s="29">
        <v>12100665</v>
      </c>
      <c r="E9" s="29">
        <v>12576891</v>
      </c>
      <c r="F9" s="29">
        <v>12913964</v>
      </c>
    </row>
    <row r="10" spans="1:6" ht="15" customHeight="1" thickBot="1" x14ac:dyDescent="0.2">
      <c r="A10" s="75" t="s">
        <v>45</v>
      </c>
      <c r="B10" s="31">
        <v>3678631</v>
      </c>
      <c r="C10" s="31">
        <v>3854964</v>
      </c>
      <c r="D10" s="31">
        <v>3932152</v>
      </c>
      <c r="E10" s="31">
        <v>4136125</v>
      </c>
      <c r="F10" s="31">
        <v>4262094</v>
      </c>
    </row>
    <row r="11" spans="1:6" ht="13.2" x14ac:dyDescent="0.15">
      <c r="A11" s="91"/>
      <c r="B11" s="32"/>
      <c r="C11" s="32"/>
      <c r="D11" s="91"/>
      <c r="E11" s="32"/>
      <c r="F11" s="92" t="s">
        <v>102</v>
      </c>
    </row>
  </sheetData>
  <mergeCells count="1">
    <mergeCell ref="A1:F1"/>
  </mergeCells>
  <phoneticPr fontId="1"/>
  <pageMargins left="0.70866141732283472" right="0.70866141732283472" top="0.74803149606299213" bottom="0.74803149606299213" header="0.31496062992125984" footer="0.31496062992125984"/>
  <pageSetup paperSize="9" scale="99" orientation="portrait" cellComments="asDisplayed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5"/>
  <sheetViews>
    <sheetView zoomScaleNormal="100" zoomScaleSheetLayoutView="100" workbookViewId="0">
      <selection sqref="A1:G1"/>
    </sheetView>
  </sheetViews>
  <sheetFormatPr defaultColWidth="9.109375" defaultRowHeight="12" x14ac:dyDescent="0.15"/>
  <cols>
    <col min="1" max="1" width="24.33203125" style="101" customWidth="1"/>
    <col min="2" max="2" width="5.109375" style="102" bestFit="1" customWidth="1"/>
    <col min="3" max="7" width="12.88671875" style="101" customWidth="1"/>
    <col min="8" max="16384" width="9.109375" style="101"/>
  </cols>
  <sheetData>
    <row r="1" spans="1:7" ht="16.2" x14ac:dyDescent="0.15">
      <c r="A1" s="165" t="s">
        <v>62</v>
      </c>
      <c r="B1" s="165"/>
      <c r="C1" s="165"/>
      <c r="D1" s="165"/>
      <c r="E1" s="165"/>
      <c r="F1" s="165"/>
      <c r="G1" s="165"/>
    </row>
    <row r="2" spans="1:7" ht="13.5" customHeight="1" thickBot="1" x14ac:dyDescent="0.2">
      <c r="A2" s="49"/>
      <c r="B2" s="68"/>
      <c r="C2" s="23"/>
      <c r="D2" s="23"/>
      <c r="E2" s="67"/>
      <c r="F2" s="23"/>
      <c r="G2" s="1" t="s">
        <v>104</v>
      </c>
    </row>
    <row r="3" spans="1:7" ht="15" customHeight="1" x14ac:dyDescent="0.15">
      <c r="A3" s="166" t="s">
        <v>101</v>
      </c>
      <c r="B3" s="167"/>
      <c r="C3" s="24" t="s">
        <v>170</v>
      </c>
      <c r="D3" s="24" t="s">
        <v>112</v>
      </c>
      <c r="E3" s="24" t="s">
        <v>121</v>
      </c>
      <c r="F3" s="114" t="s">
        <v>171</v>
      </c>
      <c r="G3" s="25" t="s">
        <v>172</v>
      </c>
    </row>
    <row r="4" spans="1:7" ht="15" customHeight="1" x14ac:dyDescent="0.15">
      <c r="A4" s="89" t="s">
        <v>63</v>
      </c>
      <c r="B4" s="115"/>
      <c r="C4" s="116">
        <v>25989079</v>
      </c>
      <c r="D4" s="116">
        <v>25836619</v>
      </c>
      <c r="E4" s="116">
        <v>25995221</v>
      </c>
      <c r="F4" s="116">
        <v>26011082</v>
      </c>
      <c r="G4" s="116">
        <v>25925694</v>
      </c>
    </row>
    <row r="5" spans="1:7" ht="15" customHeight="1" x14ac:dyDescent="0.15">
      <c r="A5" s="89" t="s">
        <v>64</v>
      </c>
      <c r="B5" s="117"/>
      <c r="C5" s="116">
        <v>30414124</v>
      </c>
      <c r="D5" s="116">
        <v>30486689</v>
      </c>
      <c r="E5" s="116">
        <v>31004277</v>
      </c>
      <c r="F5" s="116">
        <v>29754492</v>
      </c>
      <c r="G5" s="116">
        <v>30465116</v>
      </c>
    </row>
    <row r="6" spans="1:7" ht="15" customHeight="1" x14ac:dyDescent="0.15">
      <c r="A6" s="89" t="s">
        <v>65</v>
      </c>
      <c r="B6" s="117"/>
      <c r="C6" s="116">
        <v>39654091</v>
      </c>
      <c r="D6" s="116">
        <v>39840416</v>
      </c>
      <c r="E6" s="116">
        <v>40498162</v>
      </c>
      <c r="F6" s="116">
        <v>38891364</v>
      </c>
      <c r="G6" s="116">
        <v>39929420</v>
      </c>
    </row>
    <row r="7" spans="1:7" ht="15" customHeight="1" x14ac:dyDescent="0.15">
      <c r="A7" s="89" t="s">
        <v>66</v>
      </c>
      <c r="B7" s="117"/>
      <c r="C7" s="118">
        <v>1.08</v>
      </c>
      <c r="D7" s="118">
        <v>1.1299999999999999</v>
      </c>
      <c r="E7" s="118">
        <v>1.181</v>
      </c>
      <c r="F7" s="118">
        <v>1.1719999999999999</v>
      </c>
      <c r="G7" s="118">
        <v>1.17</v>
      </c>
    </row>
    <row r="8" spans="1:7" ht="15" customHeight="1" x14ac:dyDescent="0.15">
      <c r="A8" s="89" t="s">
        <v>67</v>
      </c>
      <c r="B8" s="117" t="s">
        <v>113</v>
      </c>
      <c r="C8" s="119">
        <v>84</v>
      </c>
      <c r="D8" s="119">
        <v>86.8</v>
      </c>
      <c r="E8" s="119">
        <v>89.6</v>
      </c>
      <c r="F8" s="119">
        <v>89.4</v>
      </c>
      <c r="G8" s="93">
        <v>89.8</v>
      </c>
    </row>
    <row r="9" spans="1:7" ht="15" customHeight="1" x14ac:dyDescent="0.15">
      <c r="A9" s="89" t="s">
        <v>68</v>
      </c>
      <c r="B9" s="117" t="s">
        <v>113</v>
      </c>
      <c r="C9" s="120">
        <v>5.4</v>
      </c>
      <c r="D9" s="120">
        <v>5.7</v>
      </c>
      <c r="E9" s="120">
        <v>5.5</v>
      </c>
      <c r="F9" s="120">
        <v>5.7</v>
      </c>
      <c r="G9" s="94">
        <v>5.9</v>
      </c>
    </row>
    <row r="10" spans="1:7" ht="15" customHeight="1" x14ac:dyDescent="0.15">
      <c r="A10" s="89" t="s">
        <v>69</v>
      </c>
      <c r="B10" s="117" t="s">
        <v>113</v>
      </c>
      <c r="C10" s="120">
        <v>3.9</v>
      </c>
      <c r="D10" s="120">
        <v>3.8</v>
      </c>
      <c r="E10" s="120">
        <v>3.5</v>
      </c>
      <c r="F10" s="120">
        <v>2.2999999999999998</v>
      </c>
      <c r="G10" s="94">
        <v>1.4</v>
      </c>
    </row>
    <row r="11" spans="1:7" ht="15" customHeight="1" x14ac:dyDescent="0.15">
      <c r="A11" s="89" t="s">
        <v>70</v>
      </c>
      <c r="B11" s="117" t="s">
        <v>113</v>
      </c>
      <c r="C11" s="120">
        <v>14.5</v>
      </c>
      <c r="D11" s="120">
        <v>14.5</v>
      </c>
      <c r="E11" s="120">
        <v>14.9</v>
      </c>
      <c r="F11" s="120">
        <v>14.4</v>
      </c>
      <c r="G11" s="94">
        <v>13.8</v>
      </c>
    </row>
    <row r="12" spans="1:7" ht="15" customHeight="1" x14ac:dyDescent="0.15">
      <c r="A12" s="89" t="s">
        <v>71</v>
      </c>
      <c r="B12" s="117"/>
      <c r="C12" s="121">
        <v>44697916</v>
      </c>
      <c r="D12" s="121">
        <v>43537065</v>
      </c>
      <c r="E12" s="121">
        <v>41337061</v>
      </c>
      <c r="F12" s="121">
        <v>39478659</v>
      </c>
      <c r="G12" s="121">
        <v>36308947</v>
      </c>
    </row>
    <row r="13" spans="1:7" ht="15" customHeight="1" thickBot="1" x14ac:dyDescent="0.2">
      <c r="A13" s="122" t="s">
        <v>72</v>
      </c>
      <c r="B13" s="123"/>
      <c r="C13" s="124">
        <v>12213116</v>
      </c>
      <c r="D13" s="124">
        <v>12983055</v>
      </c>
      <c r="E13" s="124">
        <v>13133417</v>
      </c>
      <c r="F13" s="124">
        <v>14611699</v>
      </c>
      <c r="G13" s="124">
        <v>14266775</v>
      </c>
    </row>
    <row r="14" spans="1:7" ht="13.2" x14ac:dyDescent="0.15">
      <c r="A14" s="91"/>
      <c r="B14" s="68"/>
      <c r="C14" s="32"/>
      <c r="D14" s="32"/>
      <c r="E14" s="91"/>
      <c r="F14" s="32"/>
      <c r="G14" s="92" t="s">
        <v>102</v>
      </c>
    </row>
    <row r="15" spans="1:7" x14ac:dyDescent="0.15">
      <c r="A15" s="88"/>
      <c r="B15" s="68"/>
      <c r="C15" s="88"/>
      <c r="D15" s="88"/>
      <c r="E15" s="88"/>
      <c r="F15" s="88"/>
      <c r="G15" s="88"/>
    </row>
  </sheetData>
  <mergeCells count="2">
    <mergeCell ref="A1:G1"/>
    <mergeCell ref="A3:B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12</vt:i4>
      </vt:variant>
    </vt:vector>
  </HeadingPairs>
  <TitlesOfParts>
    <vt:vector size="23" baseType="lpstr">
      <vt:lpstr>１　一般会計歳入決算額</vt:lpstr>
      <vt:lpstr>２　一般会計款別歳出決算額</vt:lpstr>
      <vt:lpstr>３　一般会計性質別歳出決算額</vt:lpstr>
      <vt:lpstr>４　市税決算（収入）額</vt:lpstr>
      <vt:lpstr>５　一般会計・特別会計当初予算額</vt:lpstr>
      <vt:lpstr>6　下水道事業会計当初予算額</vt:lpstr>
      <vt:lpstr>7　各会計歳入決算額</vt:lpstr>
      <vt:lpstr>8　各会計歳出決算額</vt:lpstr>
      <vt:lpstr>9　財政指標の状況</vt:lpstr>
      <vt:lpstr>10　公有財産（土地、建物）</vt:lpstr>
      <vt:lpstr>11　公益財産（基金）</vt:lpstr>
      <vt:lpstr>'１　一般会計歳入決算額'!_Toc16694314</vt:lpstr>
      <vt:lpstr>'２　一般会計款別歳出決算額'!_Toc16694315</vt:lpstr>
      <vt:lpstr>'３　一般会計性質別歳出決算額'!_Toc16694316</vt:lpstr>
      <vt:lpstr>'４　市税決算（収入）額'!_Toc16694318</vt:lpstr>
      <vt:lpstr>'１　一般会計歳入決算額'!Print_Area</vt:lpstr>
      <vt:lpstr>'10　公有財産（土地、建物）'!Print_Area</vt:lpstr>
      <vt:lpstr>'11　公益財産（基金）'!Print_Area</vt:lpstr>
      <vt:lpstr>'２　一般会計款別歳出決算額'!Print_Area</vt:lpstr>
      <vt:lpstr>'３　一般会計性質別歳出決算額'!Print_Area</vt:lpstr>
      <vt:lpstr>'４　市税決算（収入）額'!Print_Area</vt:lpstr>
      <vt:lpstr>'５　一般会計・特別会計当初予算額'!Print_Area</vt:lpstr>
      <vt:lpstr>'8　各会計歳出決算額'!Print_Area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2019-10-15T04:57:21Z</dcterms:created>
  <dcterms:modified xsi:type="dcterms:W3CDTF">2021-03-17T02:58:32Z</dcterms:modified>
</cp:coreProperties>
</file>